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6855" activeTab="0"/>
  </bookViews>
  <sheets>
    <sheet name="Dochody własne za 2007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<sst xmlns="http://schemas.openxmlformats.org/spreadsheetml/2006/main" count="38" uniqueCount="31">
  <si>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Oświata i wychowanie</t>
  </si>
  <si>
    <t>Edukacyjna opieka wychowawcza</t>
  </si>
  <si>
    <t>Lp.</t>
  </si>
  <si>
    <t>I.</t>
  </si>
  <si>
    <t xml:space="preserve">                                              Gminy Kołbaskowo</t>
  </si>
  <si>
    <t>Szkoły podstawowe</t>
  </si>
  <si>
    <t>wpływy z usług</t>
  </si>
  <si>
    <t>Świetlice szkolne</t>
  </si>
  <si>
    <t>Przedszkola</t>
  </si>
  <si>
    <t>x</t>
  </si>
  <si>
    <t>razem</t>
  </si>
  <si>
    <t xml:space="preserve">          W y d a t k i </t>
  </si>
  <si>
    <t>plan</t>
  </si>
  <si>
    <t xml:space="preserve">       D o c h o d y</t>
  </si>
  <si>
    <t>Stan srodków obrotowych na poczatku roku</t>
  </si>
  <si>
    <t>Wyszczególnienie</t>
  </si>
  <si>
    <t>II</t>
  </si>
  <si>
    <t>zakup srodków żywności</t>
  </si>
  <si>
    <t>1.</t>
  </si>
  <si>
    <t>2.</t>
  </si>
  <si>
    <t>3.</t>
  </si>
  <si>
    <t>4.</t>
  </si>
  <si>
    <t>5.</t>
  </si>
  <si>
    <t>6.</t>
  </si>
  <si>
    <t>Ddochody i wydatki  dochodów własnych jednostek budżetowych</t>
  </si>
  <si>
    <t>wykonanie</t>
  </si>
  <si>
    <t>pozostałe odsetki</t>
  </si>
  <si>
    <t>Stan środków obrotowych na 30.06.2008r.</t>
  </si>
  <si>
    <t xml:space="preserve">                               </t>
  </si>
  <si>
    <t>w 2008 roku</t>
  </si>
  <si>
    <t>Tab. Nr 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</si>
</sst>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0" fillId="0" borderId="13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25" xfId="0" applyFont="1" applyBorder="1" applyAlignment="1">
      <alignment/>
    </xf>
    <xf numFmtId="0" fontId="0" fillId="0" borderId="14" xfId="0" applyBorder="1" applyAlignment="1" quotePrefix="1">
      <alignment horizontal="right"/>
    </xf>
    <xf numFmtId="0" fontId="2" fillId="0" borderId="0" xfId="0" applyFont="1" applyAlignment="1">
      <alignment/>
    </xf>
    <xf numFmtId="0" fontId="0" fillId="0" borderId="26" xfId="0" applyFill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0" fillId="0" borderId="28" xfId="0" applyNumberForma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wrapText="1"/>
    </xf>
    <xf numFmtId="4" fontId="1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4" fontId="1" fillId="0" borderId="36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1" fillId="0" borderId="37" xfId="0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0" fontId="1" fillId="0" borderId="40" xfId="0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vertical="top"/>
    </xf>
    <xf numFmtId="0" fontId="2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6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3.00390625" style="0" customWidth="1"/>
    <col min="2" max="2" width="31.875" style="0" customWidth="1"/>
    <col min="3" max="3" width="12.00390625" style="0" customWidth="1"/>
    <col min="4" max="5" width="12.625" style="0" customWidth="1"/>
    <col min="6" max="7" width="13.75390625" style="0" customWidth="1"/>
    <col min="8" max="8" width="14.375" style="0" customWidth="1"/>
  </cols>
  <sheetData>
    <row r="3" ht="15">
      <c r="G3" s="61" t="s">
        <v>30</v>
      </c>
    </row>
    <row r="5" ht="12" customHeight="1">
      <c r="G5" s="60"/>
    </row>
    <row r="6" spans="2:7" ht="15.75">
      <c r="B6" s="21" t="s">
        <v>24</v>
      </c>
      <c r="C6" s="1"/>
      <c r="G6" s="58"/>
    </row>
    <row r="7" spans="2:3" ht="15.75">
      <c r="B7" s="21" t="s">
        <v>4</v>
      </c>
      <c r="C7" s="21"/>
    </row>
    <row r="8" spans="2:3" ht="15.75">
      <c r="B8" s="21"/>
      <c r="C8" s="21" t="s">
        <v>29</v>
      </c>
    </row>
    <row r="9" spans="2:3" ht="16.5" thickBot="1">
      <c r="B9" s="21" t="s">
        <v>28</v>
      </c>
      <c r="C9" s="21"/>
    </row>
    <row r="10" spans="1:8" ht="63.75">
      <c r="A10" s="56" t="s">
        <v>2</v>
      </c>
      <c r="B10" s="57" t="s">
        <v>15</v>
      </c>
      <c r="C10" s="55" t="s">
        <v>14</v>
      </c>
      <c r="D10" s="15" t="s">
        <v>13</v>
      </c>
      <c r="E10" s="15"/>
      <c r="F10" s="15" t="s">
        <v>11</v>
      </c>
      <c r="G10" s="29"/>
      <c r="H10" s="30" t="s">
        <v>27</v>
      </c>
    </row>
    <row r="11" spans="1:8" ht="13.5" thickBot="1">
      <c r="A11" s="10"/>
      <c r="B11" s="2"/>
      <c r="C11" s="18"/>
      <c r="D11" s="54" t="s">
        <v>12</v>
      </c>
      <c r="E11" s="54" t="s">
        <v>25</v>
      </c>
      <c r="F11" s="54" t="s">
        <v>12</v>
      </c>
      <c r="G11" s="59" t="s">
        <v>25</v>
      </c>
      <c r="H11" s="19"/>
    </row>
    <row r="12" spans="1:9" ht="9.75" customHeight="1" thickBot="1">
      <c r="A12" s="23" t="s">
        <v>18</v>
      </c>
      <c r="B12" s="24" t="s">
        <v>19</v>
      </c>
      <c r="C12" s="32" t="s">
        <v>20</v>
      </c>
      <c r="D12" s="24" t="s">
        <v>21</v>
      </c>
      <c r="E12" s="27"/>
      <c r="F12" s="25" t="s">
        <v>22</v>
      </c>
      <c r="G12" s="27"/>
      <c r="H12" s="26" t="s">
        <v>23</v>
      </c>
      <c r="I12" s="22"/>
    </row>
    <row r="13" spans="1:8" ht="13.5" thickBot="1">
      <c r="A13" s="8" t="s">
        <v>3</v>
      </c>
      <c r="B13" s="9" t="s">
        <v>0</v>
      </c>
      <c r="C13" s="31">
        <f>C14+C17</f>
        <v>4271.42</v>
      </c>
      <c r="D13" s="31">
        <f>D14+D17</f>
        <v>95000</v>
      </c>
      <c r="E13" s="31">
        <f>E14+E17</f>
        <v>55179.740000000005</v>
      </c>
      <c r="F13" s="31">
        <f>F14+F17</f>
        <v>95000</v>
      </c>
      <c r="G13" s="31">
        <f>G14+G17</f>
        <v>53959.49</v>
      </c>
      <c r="H13" s="31">
        <f>C13+E13-G13</f>
        <v>5491.6700000000055</v>
      </c>
    </row>
    <row r="14" spans="1:8" ht="13.5" thickBot="1">
      <c r="A14" s="16">
        <v>1</v>
      </c>
      <c r="B14" s="41" t="s">
        <v>5</v>
      </c>
      <c r="C14" s="53">
        <v>308.2</v>
      </c>
      <c r="D14" s="42">
        <f>D15</f>
        <v>25000</v>
      </c>
      <c r="E14" s="42">
        <f>E15</f>
        <v>3937.84</v>
      </c>
      <c r="F14" s="42">
        <f>SUM(F15:F16)</f>
        <v>25000</v>
      </c>
      <c r="G14" s="42">
        <f>G16</f>
        <v>4236.96</v>
      </c>
      <c r="H14" s="53">
        <f>C14+E14-G16</f>
        <v>9.079999999999927</v>
      </c>
    </row>
    <row r="15" spans="1:8" ht="13.5" thickTop="1">
      <c r="A15" s="20"/>
      <c r="B15" s="3" t="s">
        <v>6</v>
      </c>
      <c r="C15" s="3"/>
      <c r="D15" s="35">
        <v>25000</v>
      </c>
      <c r="E15" s="36">
        <v>3937.84</v>
      </c>
      <c r="F15" s="36"/>
      <c r="G15" s="14"/>
      <c r="H15" s="4"/>
    </row>
    <row r="16" spans="1:8" ht="12.75">
      <c r="A16" s="6"/>
      <c r="B16" s="5" t="s">
        <v>17</v>
      </c>
      <c r="C16" s="5"/>
      <c r="D16" s="17"/>
      <c r="E16" s="28"/>
      <c r="F16" s="28">
        <v>25000</v>
      </c>
      <c r="G16" s="28">
        <v>4236.96</v>
      </c>
      <c r="H16" s="7"/>
    </row>
    <row r="17" spans="1:8" ht="13.5" thickBot="1">
      <c r="A17" s="8">
        <v>2</v>
      </c>
      <c r="B17" s="44" t="s">
        <v>8</v>
      </c>
      <c r="C17" s="47">
        <v>3963.22</v>
      </c>
      <c r="D17" s="45">
        <f>SUM(D18:D20)</f>
        <v>70000</v>
      </c>
      <c r="E17" s="46">
        <f>SUM(E18:E20)</f>
        <v>51241.9</v>
      </c>
      <c r="F17" s="46">
        <f>SUM(F18:F20)</f>
        <v>70000</v>
      </c>
      <c r="G17" s="45">
        <f>SUM(G18:G20)</f>
        <v>49722.53</v>
      </c>
      <c r="H17" s="47">
        <f>C17+E17-G20</f>
        <v>5482.590000000004</v>
      </c>
    </row>
    <row r="18" spans="1:8" ht="12.75">
      <c r="A18" s="20"/>
      <c r="B18" s="3" t="s">
        <v>6</v>
      </c>
      <c r="C18" s="3"/>
      <c r="D18" s="35">
        <v>70000</v>
      </c>
      <c r="E18" s="36">
        <v>51210.5</v>
      </c>
      <c r="F18" s="36"/>
      <c r="G18" s="36"/>
      <c r="H18" s="43"/>
    </row>
    <row r="19" spans="1:8" ht="12.75">
      <c r="A19" s="20"/>
      <c r="B19" s="5" t="s">
        <v>26</v>
      </c>
      <c r="C19" s="5"/>
      <c r="D19" s="17">
        <v>0</v>
      </c>
      <c r="E19" s="28">
        <v>31.4</v>
      </c>
      <c r="F19" s="28"/>
      <c r="G19" s="28"/>
      <c r="H19" s="34"/>
    </row>
    <row r="20" spans="1:8" ht="13.5" thickBot="1">
      <c r="A20" s="6"/>
      <c r="B20" s="5" t="s">
        <v>17</v>
      </c>
      <c r="C20" s="5"/>
      <c r="D20" s="17"/>
      <c r="E20" s="28"/>
      <c r="F20" s="28">
        <v>70000</v>
      </c>
      <c r="G20" s="28">
        <v>49722.53</v>
      </c>
      <c r="H20" s="34"/>
    </row>
    <row r="21" spans="1:8" ht="13.5" thickBot="1">
      <c r="A21" s="8" t="s">
        <v>16</v>
      </c>
      <c r="B21" s="9" t="s">
        <v>1</v>
      </c>
      <c r="C21" s="31">
        <f>C22</f>
        <v>6942.44</v>
      </c>
      <c r="D21" s="31">
        <f>D23</f>
        <v>140000</v>
      </c>
      <c r="E21" s="50">
        <f>E22</f>
        <v>93131.42</v>
      </c>
      <c r="F21" s="33">
        <f>F25</f>
        <v>140000</v>
      </c>
      <c r="G21" s="50">
        <f>SUM(G22:G24)</f>
        <v>93767.03</v>
      </c>
      <c r="H21" s="52">
        <f>C21+E21-G21</f>
        <v>6306.830000000002</v>
      </c>
    </row>
    <row r="22" spans="1:8" ht="13.5" thickBot="1">
      <c r="A22" s="11">
        <v>1</v>
      </c>
      <c r="B22" s="49" t="s">
        <v>7</v>
      </c>
      <c r="C22" s="52">
        <v>6942.44</v>
      </c>
      <c r="D22" s="50">
        <f>SUM(D23:D25)</f>
        <v>140000</v>
      </c>
      <c r="E22" s="50">
        <f>SUM(E23:E25)</f>
        <v>93131.42</v>
      </c>
      <c r="F22" s="51">
        <f>SUM(F23:F25)</f>
        <v>140000</v>
      </c>
      <c r="G22" s="50">
        <f>SUM(G23:G25)</f>
        <v>93767.03</v>
      </c>
      <c r="H22" s="52">
        <f>C22+E22-G22</f>
        <v>6306.830000000002</v>
      </c>
    </row>
    <row r="23" spans="1:8" ht="13.5" thickTop="1">
      <c r="A23" s="20"/>
      <c r="B23" s="3" t="s">
        <v>6</v>
      </c>
      <c r="C23" s="3"/>
      <c r="D23" s="35">
        <v>140000</v>
      </c>
      <c r="E23" s="36">
        <v>92772.04</v>
      </c>
      <c r="F23" s="36"/>
      <c r="G23" s="36"/>
      <c r="H23" s="43"/>
    </row>
    <row r="24" spans="1:8" ht="12.75">
      <c r="A24" s="20"/>
      <c r="B24" s="5" t="s">
        <v>26</v>
      </c>
      <c r="C24" s="3"/>
      <c r="D24" s="35"/>
      <c r="E24" s="36">
        <v>359.38</v>
      </c>
      <c r="F24" s="36"/>
      <c r="G24" s="48"/>
      <c r="H24" s="38"/>
    </row>
    <row r="25" spans="1:8" ht="13.5" thickBot="1">
      <c r="A25" s="6"/>
      <c r="B25" s="5" t="s">
        <v>17</v>
      </c>
      <c r="C25" s="5"/>
      <c r="D25" s="17"/>
      <c r="E25" s="28"/>
      <c r="F25" s="28">
        <v>140000</v>
      </c>
      <c r="G25" s="37">
        <v>93767.03</v>
      </c>
      <c r="H25" s="38"/>
    </row>
    <row r="26" spans="1:8" ht="13.5" thickBot="1">
      <c r="A26" s="12" t="s">
        <v>9</v>
      </c>
      <c r="B26" s="13" t="s">
        <v>10</v>
      </c>
      <c r="C26" s="39">
        <f aca="true" t="shared" si="0" ref="C26:H26">C13+C21</f>
        <v>11213.86</v>
      </c>
      <c r="D26" s="39">
        <f t="shared" si="0"/>
        <v>235000</v>
      </c>
      <c r="E26" s="39">
        <f t="shared" si="0"/>
        <v>148311.16</v>
      </c>
      <c r="F26" s="40">
        <f t="shared" si="0"/>
        <v>235000</v>
      </c>
      <c r="G26" s="39">
        <f t="shared" si="0"/>
        <v>147726.52</v>
      </c>
      <c r="H26" s="39">
        <f t="shared" si="0"/>
        <v>11798.500000000007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Skarbnik</cp:lastModifiedBy>
  <cp:lastPrinted>2009-03-17T13:18:26Z</cp:lastPrinted>
  <dcterms:created xsi:type="dcterms:W3CDTF">1997-03-24T22:36:50Z</dcterms:created>
  <dcterms:modified xsi:type="dcterms:W3CDTF">2009-03-19T09:39:50Z</dcterms:modified>
  <cp:category/>
  <cp:version/>
  <cp:contentType/>
  <cp:contentStatus/>
</cp:coreProperties>
</file>