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13815" windowHeight="6615"/>
  </bookViews>
  <sheets>
    <sheet name="Tab. Nr 1" sheetId="1" r:id="rId1"/>
  </sheets>
  <definedNames>
    <definedName name="_xlnm.Print_Area" localSheetId="0">'Tab. Nr 1'!$A$1:$Q$60</definedName>
  </definedNames>
  <calcPr calcId="145621"/>
</workbook>
</file>

<file path=xl/calcChain.xml><?xml version="1.0" encoding="utf-8"?>
<calcChain xmlns="http://schemas.openxmlformats.org/spreadsheetml/2006/main">
  <c r="F40" i="1" l="1"/>
  <c r="F36" i="1"/>
  <c r="F29" i="1"/>
  <c r="F28" i="1"/>
  <c r="F14" i="1"/>
  <c r="F6" i="1"/>
  <c r="E6" i="1"/>
  <c r="Q15" i="1"/>
  <c r="Q28" i="1" s="1"/>
  <c r="P15" i="1"/>
  <c r="P28" i="1" s="1"/>
  <c r="O15" i="1"/>
  <c r="O14" i="1" s="1"/>
  <c r="N15" i="1"/>
  <c r="N14" i="1" s="1"/>
  <c r="M15" i="1"/>
  <c r="M28" i="1" s="1"/>
  <c r="L15" i="1"/>
  <c r="L28" i="1" s="1"/>
  <c r="K15" i="1"/>
  <c r="K14" i="1" s="1"/>
  <c r="J15" i="1"/>
  <c r="J14" i="1" s="1"/>
  <c r="E40" i="1"/>
  <c r="G40" i="1" s="1"/>
  <c r="H40" i="1" s="1"/>
  <c r="I40" i="1" s="1"/>
  <c r="J40" i="1" s="1"/>
  <c r="K40" i="1" s="1"/>
  <c r="L40" i="1" s="1"/>
  <c r="M40" i="1" s="1"/>
  <c r="N40" i="1" s="1"/>
  <c r="O40" i="1" s="1"/>
  <c r="P40" i="1" s="1"/>
  <c r="Q40" i="1" s="1"/>
  <c r="Q36" i="1"/>
  <c r="P36" i="1"/>
  <c r="O36" i="1"/>
  <c r="N36" i="1"/>
  <c r="M36" i="1"/>
  <c r="L36" i="1"/>
  <c r="K36" i="1"/>
  <c r="J36" i="1"/>
  <c r="I36" i="1"/>
  <c r="H36" i="1"/>
  <c r="G36" i="1"/>
  <c r="Q29" i="1"/>
  <c r="P29" i="1"/>
  <c r="O29" i="1"/>
  <c r="N29" i="1"/>
  <c r="M29" i="1"/>
  <c r="L29" i="1"/>
  <c r="K29" i="1"/>
  <c r="J29" i="1"/>
  <c r="I29" i="1"/>
  <c r="H29" i="1"/>
  <c r="G29" i="1"/>
  <c r="Q6" i="1"/>
  <c r="P6" i="1"/>
  <c r="O6" i="1"/>
  <c r="N6" i="1"/>
  <c r="M6" i="1"/>
  <c r="L6" i="1"/>
  <c r="K6" i="1"/>
  <c r="J6" i="1"/>
  <c r="I6" i="1"/>
  <c r="H6" i="1"/>
  <c r="G6" i="1"/>
  <c r="E36" i="1"/>
  <c r="E29" i="1"/>
  <c r="E28" i="1"/>
  <c r="E14" i="1"/>
  <c r="L14" i="1" l="1"/>
  <c r="L27" i="1" s="1"/>
  <c r="P14" i="1"/>
  <c r="F27" i="1"/>
  <c r="K28" i="1"/>
  <c r="E44" i="1"/>
  <c r="J27" i="1"/>
  <c r="Q14" i="1"/>
  <c r="Q27" i="1" s="1"/>
  <c r="O28" i="1"/>
  <c r="M14" i="1"/>
  <c r="M27" i="1" s="1"/>
  <c r="J28" i="1"/>
  <c r="N28" i="1"/>
  <c r="K27" i="1"/>
  <c r="O27" i="1"/>
  <c r="P27" i="1"/>
  <c r="N27" i="1"/>
  <c r="G43" i="1"/>
  <c r="E27" i="1"/>
  <c r="E43" i="1"/>
  <c r="I15" i="1" l="1"/>
  <c r="I28" i="1" s="1"/>
  <c r="H15" i="1"/>
  <c r="H28" i="1" s="1"/>
  <c r="H14" i="1" l="1"/>
  <c r="H27" i="1" s="1"/>
  <c r="I14" i="1"/>
  <c r="I27" i="1" s="1"/>
  <c r="G15" i="1"/>
  <c r="G28" i="1" s="1"/>
  <c r="G14" i="1" l="1"/>
  <c r="G27" i="1" s="1"/>
</calcChain>
</file>

<file path=xl/sharedStrings.xml><?xml version="1.0" encoding="utf-8"?>
<sst xmlns="http://schemas.openxmlformats.org/spreadsheetml/2006/main" count="120" uniqueCount="80">
  <si>
    <t>Przychody budżetu</t>
  </si>
  <si>
    <t>10.</t>
  </si>
  <si>
    <t>11.</t>
  </si>
  <si>
    <t>12.</t>
  </si>
  <si>
    <t>13.</t>
  </si>
  <si>
    <t>16.</t>
  </si>
  <si>
    <t>5.</t>
  </si>
  <si>
    <t>6.</t>
  </si>
  <si>
    <t>1.</t>
  </si>
  <si>
    <t>2.</t>
  </si>
  <si>
    <t>3.</t>
  </si>
  <si>
    <t>4.</t>
  </si>
  <si>
    <t>7.</t>
  </si>
  <si>
    <t>8.</t>
  </si>
  <si>
    <t>9.</t>
  </si>
  <si>
    <t>Wyszczególnienie</t>
  </si>
  <si>
    <t>Lp.</t>
  </si>
  <si>
    <t>Dochody bieżące</t>
  </si>
  <si>
    <t xml:space="preserve">Dochody majątkowe </t>
  </si>
  <si>
    <t>Wydatki ogółem</t>
  </si>
  <si>
    <t>Wydatki bieżące</t>
  </si>
  <si>
    <t>wydatki bieżące bez wydatków na obsługę długu</t>
  </si>
  <si>
    <t>Wydatki majątkowe</t>
  </si>
  <si>
    <t>Wynik budżetu</t>
  </si>
  <si>
    <t>Dochody bieżące - wydatki bieżące</t>
  </si>
  <si>
    <t>Nadwyżka budżetowa z lat ubiegłych plus wolne środki, o których mowa w art. 217 ust.1 pkt 6 ufp, angażowane w budżecie roku bieżącego</t>
  </si>
  <si>
    <t>w tym: na pokrycie deficytu budżetu</t>
  </si>
  <si>
    <t>Kredyty, pożyczki, sprzedaż papierów wartościowych</t>
  </si>
  <si>
    <t xml:space="preserve">w tym: na pokrycie deficytu budżetu </t>
  </si>
  <si>
    <t>Inne przychody niezwiązane z zaciągnięciem długu</t>
  </si>
  <si>
    <t xml:space="preserve">Rozchody budżetu </t>
  </si>
  <si>
    <t>Spłaty rat kapitałowych oraz wykup papierów wartościowych</t>
  </si>
  <si>
    <t>w tym: kwota wyłączeń z art. 243 ust. 3 pkt 1ufp oraz art. 169 ust. 3 sufp przypadająca na dany rok</t>
  </si>
  <si>
    <t>Inne rozchody (bez spłaty długu, np. udzielane pożyczki)</t>
  </si>
  <si>
    <t>Kwota długu</t>
  </si>
  <si>
    <t>w tym: dług spłacany wydatkami (zobowiązania wymagalne, umowy zaliczane do kategorii kredytów i pożyczek, itp.)</t>
  </si>
  <si>
    <t>Łączna kwota wyłączeń z art. 170 ust. 3 sufp</t>
  </si>
  <si>
    <t>Zadłużenie/dochody ogółem - max 60% z art. 170 sufp (bez wyłączeń)</t>
  </si>
  <si>
    <t>9a.</t>
  </si>
  <si>
    <t>Zadłużenie/dochody ogółem - max 60% z art. 170 sufp (po uwzględnieniu wyłączeń)</t>
  </si>
  <si>
    <t>Planowana łączna kwota spłaty zobowiązań/dochody ogółem - max 15% z art. 169 sufp (bez wyłączeń)</t>
  </si>
  <si>
    <t>10a.</t>
  </si>
  <si>
    <t>Planowana łączna kwota spłaty zobowiązań/dochody ogółem - max 15% z art. 169 sufp (po uwzględnieniu wyłączeń)</t>
  </si>
  <si>
    <t xml:space="preserve">Kwota zobowiązań przypadających do spłaty w danym roku budżetowym, 
podlegająca doliczeniu zgodnie z art. 244 ufp (zobowiązania związku współtworzonego przez JST) </t>
  </si>
  <si>
    <t>Maksymalny dopuszczalny wskaźnik spłaty z art. 243 ufp</t>
  </si>
  <si>
    <t>Relacja planowanej łącznej kwoty spłaty zobowiązań do dochodów  (bez wyłączeń)</t>
  </si>
  <si>
    <t>13a.</t>
  </si>
  <si>
    <t>Spełnienie wskaźnika spłaty z art. 243 ufp po uwzględnieniu art. 244 ufp (bez wyłączeń)</t>
  </si>
  <si>
    <t>14.</t>
  </si>
  <si>
    <t>Relacja planowanej łącznej kwoty spłaty zobowiązań do dochodów (po uwzględnieniu wyłączeń)</t>
  </si>
  <si>
    <t>14a.</t>
  </si>
  <si>
    <t>Spełnienie wskaźnika spłaty z art. 243 ufp po uwzględnieniu art. 244 ufp (po uwzględnieniu wyłączeń)</t>
  </si>
  <si>
    <t>15.</t>
  </si>
  <si>
    <t>Informacja z art. 226 ust. 2, tj. wydatki:</t>
  </si>
  <si>
    <t>na wynagrodzenia i składki od nich naliczane</t>
  </si>
  <si>
    <t>związane z funkcjonowaniem organów JST</t>
  </si>
  <si>
    <t>bieżące objęte limitem art. 226 ust. 4 ufp</t>
  </si>
  <si>
    <t>majątkowe objęte limitem art. 226 ust. 4 ufp</t>
  </si>
  <si>
    <t>Przeznaczenie nadwyżki wykonanej w poszczególnych latach objętych prognozą:</t>
  </si>
  <si>
    <t>Dochody ogółem</t>
  </si>
  <si>
    <t xml:space="preserve">w tym: </t>
  </si>
  <si>
    <t>środki z UE*</t>
  </si>
  <si>
    <t>ze sprzedaży majątku</t>
  </si>
  <si>
    <t xml:space="preserve">  w tym: </t>
  </si>
  <si>
    <t xml:space="preserve">z tytułu poręczeń i gwarancji </t>
  </si>
  <si>
    <t>w tym: gwarancje i poręczenia podlegające wyłączeniu z limitów spłaty zobowiązań z art. 243 ufp/169 sufp</t>
  </si>
  <si>
    <t>na projekty realizowane przy udziale środków, o których mowa w art. 5 ust. 1 pkt 2</t>
  </si>
  <si>
    <t>wydatki na obsługę długu</t>
  </si>
  <si>
    <t>w tym:</t>
  </si>
  <si>
    <t xml:space="preserve">odsetki i dyskonto </t>
  </si>
  <si>
    <t>Wartość przejętych zobowiązań</t>
  </si>
  <si>
    <t>w tym od spzoz</t>
  </si>
  <si>
    <t>Zgodny z art..243</t>
  </si>
  <si>
    <t>Wieloletnia prognoza finansowa
 Gminy Kołbaskowo
na lata 2012 - 2023</t>
  </si>
  <si>
    <t>Spłata kredytu</t>
  </si>
  <si>
    <t>brak</t>
  </si>
  <si>
    <t>Plan</t>
  </si>
  <si>
    <t>Wykonanie</t>
  </si>
  <si>
    <t>za I półrocze 2012 r.</t>
  </si>
  <si>
    <t xml:space="preserve">Tab. Nr 1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</si>
</sst>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_ ;[Red]\-#,##0\ "/>
    <numFmt numFmtId="165" formatCode="#,##0.0_ ;[Red]\-#,##0.0\ "/>
    <numFmt numFmtId="166" formatCode="#,##0.00_ ;[Red]\-#,##0.00\ "/>
  </numFmts>
  <fonts count="22"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2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9"/>
      <color indexed="8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Czcionka tekstu podstawowego"/>
      <family val="2"/>
      <charset val="238"/>
    </font>
    <font>
      <sz val="10"/>
      <name val="Arial"/>
      <family val="2"/>
      <charset val="238"/>
    </font>
    <font>
      <sz val="9"/>
      <color indexed="12"/>
      <name val="Times New Roman"/>
      <family val="1"/>
      <charset val="238"/>
    </font>
    <font>
      <sz val="8"/>
      <color indexed="8"/>
      <name val="Czcionka tekstu podstawowego"/>
      <family val="2"/>
      <charset val="238"/>
    </font>
    <font>
      <b/>
      <sz val="8"/>
      <color indexed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Times New Roman"/>
      <family val="1"/>
    </font>
    <font>
      <b/>
      <sz val="8"/>
      <name val="Times New Roman"/>
      <family val="1"/>
      <charset val="238"/>
    </font>
    <font>
      <sz val="8"/>
      <name val="Czcionka tekstu podstawowego"/>
      <family val="2"/>
      <charset val="238"/>
    </font>
    <font>
      <b/>
      <sz val="9"/>
      <color theme="1"/>
      <name val="Times New Roman"/>
      <family val="1"/>
      <charset val="238"/>
    </font>
    <font>
      <b/>
      <sz val="9"/>
      <color indexed="12"/>
      <name val="Times New Roman"/>
      <family val="1"/>
      <charset val="238"/>
    </font>
    <font>
      <b/>
      <i/>
      <sz val="12"/>
      <name val="Arial"/>
      <family val="2"/>
      <charset val="238"/>
    </font>
    <font>
      <sz val="12"/>
      <name val="Arial CE"/>
      <charset val="238"/>
    </font>
    <font>
      <sz val="11"/>
      <name val="Arial CE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1" fillId="0" borderId="0"/>
    <xf numFmtId="0" fontId="4" fillId="0" borderId="0"/>
    <xf numFmtId="0" fontId="8" fillId="0" borderId="0"/>
    <xf numFmtId="0" fontId="8" fillId="0" borderId="0"/>
    <xf numFmtId="0" fontId="8" fillId="0" borderId="0"/>
    <xf numFmtId="0" fontId="1" fillId="0" borderId="0" applyProtection="0"/>
    <xf numFmtId="0" fontId="4" fillId="0" borderId="0"/>
    <xf numFmtId="9" fontId="4" fillId="0" borderId="0" applyFont="0" applyFill="0" applyBorder="0" applyAlignment="0" applyProtection="0"/>
  </cellStyleXfs>
  <cellXfs count="142">
    <xf numFmtId="0" fontId="0" fillId="0" borderId="0" xfId="0"/>
    <xf numFmtId="0" fontId="0" fillId="0" borderId="0" xfId="0" applyAlignment="1">
      <alignment horizontal="center"/>
    </xf>
    <xf numFmtId="0" fontId="1" fillId="0" borderId="0" xfId="1"/>
    <xf numFmtId="0" fontId="0" fillId="0" borderId="0" xfId="0"/>
    <xf numFmtId="0" fontId="0" fillId="0" borderId="0" xfId="0"/>
    <xf numFmtId="0" fontId="7" fillId="0" borderId="0" xfId="0" applyFont="1"/>
    <xf numFmtId="0" fontId="7" fillId="0" borderId="0" xfId="0" applyFont="1" applyBorder="1"/>
    <xf numFmtId="164" fontId="5" fillId="0" borderId="1" xfId="2" applyNumberFormat="1" applyFont="1" applyBorder="1" applyAlignment="1">
      <alignment vertical="center"/>
    </xf>
    <xf numFmtId="164" fontId="5" fillId="0" borderId="10" xfId="2" applyNumberFormat="1" applyFont="1" applyBorder="1" applyAlignment="1">
      <alignment vertical="center"/>
    </xf>
    <xf numFmtId="10" fontId="6" fillId="0" borderId="1" xfId="2" applyNumberFormat="1" applyFont="1" applyBorder="1" applyAlignment="1">
      <alignment vertical="center"/>
    </xf>
    <xf numFmtId="0" fontId="6" fillId="0" borderId="1" xfId="2" applyFont="1" applyBorder="1" applyAlignment="1">
      <alignment horizontal="center" vertical="center" wrapText="1"/>
    </xf>
    <xf numFmtId="0" fontId="5" fillId="0" borderId="0" xfId="2" quotePrefix="1" applyFont="1" applyBorder="1" applyAlignment="1">
      <alignment horizontal="right" vertical="center"/>
    </xf>
    <xf numFmtId="0" fontId="5" fillId="0" borderId="0" xfId="2" applyFont="1" applyBorder="1" applyAlignment="1">
      <alignment vertical="center" wrapText="1"/>
    </xf>
    <xf numFmtId="0" fontId="5" fillId="0" borderId="0" xfId="2" quotePrefix="1" applyFont="1" applyBorder="1" applyAlignment="1">
      <alignment horizontal="left" vertical="center" wrapText="1"/>
    </xf>
    <xf numFmtId="164" fontId="5" fillId="0" borderId="0" xfId="2" applyNumberFormat="1" applyFont="1" applyBorder="1" applyAlignment="1">
      <alignment vertical="center"/>
    </xf>
    <xf numFmtId="164" fontId="9" fillId="0" borderId="16" xfId="2" applyNumberFormat="1" applyFont="1" applyBorder="1" applyAlignment="1">
      <alignment vertical="center"/>
    </xf>
    <xf numFmtId="0" fontId="11" fillId="0" borderId="22" xfId="2" applyFont="1" applyFill="1" applyBorder="1" applyAlignment="1">
      <alignment horizontal="center" vertical="center"/>
    </xf>
    <xf numFmtId="0" fontId="11" fillId="0" borderId="23" xfId="2" applyFont="1" applyBorder="1" applyAlignment="1">
      <alignment vertical="center"/>
    </xf>
    <xf numFmtId="0" fontId="11" fillId="0" borderId="7" xfId="2" applyFont="1" applyBorder="1" applyAlignment="1">
      <alignment vertical="center" wrapText="1"/>
    </xf>
    <xf numFmtId="0" fontId="12" fillId="0" borderId="24" xfId="2" applyFont="1" applyFill="1" applyBorder="1" applyAlignment="1">
      <alignment horizontal="center" vertical="center"/>
    </xf>
    <xf numFmtId="0" fontId="12" fillId="0" borderId="2" xfId="2" applyFont="1" applyBorder="1" applyAlignment="1">
      <alignment vertical="center" wrapText="1"/>
    </xf>
    <xf numFmtId="0" fontId="12" fillId="0" borderId="2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0" fontId="14" fillId="0" borderId="8" xfId="2" applyFont="1" applyBorder="1" applyAlignment="1">
      <alignment horizontal="left" vertical="center" wrapText="1"/>
    </xf>
    <xf numFmtId="0" fontId="12" fillId="0" borderId="25" xfId="2" applyFont="1" applyFill="1" applyBorder="1" applyAlignment="1">
      <alignment horizontal="center" vertical="center"/>
    </xf>
    <xf numFmtId="0" fontId="12" fillId="0" borderId="26" xfId="2" applyFont="1" applyBorder="1" applyAlignment="1">
      <alignment vertical="center" wrapText="1"/>
    </xf>
    <xf numFmtId="0" fontId="12" fillId="0" borderId="26" xfId="2" applyFont="1" applyBorder="1" applyAlignment="1">
      <alignment horizontal="left" vertical="center" wrapText="1"/>
    </xf>
    <xf numFmtId="0" fontId="12" fillId="0" borderId="27" xfId="2" applyFont="1" applyFill="1" applyBorder="1" applyAlignment="1">
      <alignment horizontal="center" vertical="center"/>
    </xf>
    <xf numFmtId="0" fontId="12" fillId="0" borderId="21" xfId="2" quotePrefix="1" applyFont="1" applyBorder="1" applyAlignment="1">
      <alignment vertical="center" wrapText="1"/>
    </xf>
    <xf numFmtId="0" fontId="11" fillId="0" borderId="24" xfId="2" applyFont="1" applyFill="1" applyBorder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0" fontId="12" fillId="0" borderId="2" xfId="2" applyFont="1" applyBorder="1" applyAlignment="1">
      <alignment vertical="center"/>
    </xf>
    <xf numFmtId="0" fontId="12" fillId="0" borderId="8" xfId="2" applyFont="1" applyBorder="1" applyAlignment="1">
      <alignment vertical="center" wrapText="1"/>
    </xf>
    <xf numFmtId="0" fontId="10" fillId="0" borderId="2" xfId="0" applyFont="1" applyBorder="1"/>
    <xf numFmtId="0" fontId="14" fillId="0" borderId="8" xfId="2" applyFont="1" applyBorder="1" applyAlignment="1">
      <alignment horizontal="left" vertical="center" wrapText="1" indent="2"/>
    </xf>
    <xf numFmtId="0" fontId="11" fillId="0" borderId="25" xfId="2" applyFont="1" applyFill="1" applyBorder="1" applyAlignment="1">
      <alignment horizontal="center" vertical="center"/>
    </xf>
    <xf numFmtId="0" fontId="11" fillId="0" borderId="26" xfId="2" applyFont="1" applyBorder="1" applyAlignment="1">
      <alignment vertical="center" wrapText="1"/>
    </xf>
    <xf numFmtId="0" fontId="12" fillId="0" borderId="6" xfId="2" applyFont="1" applyBorder="1" applyAlignment="1">
      <alignment vertical="center" wrapText="1"/>
    </xf>
    <xf numFmtId="0" fontId="12" fillId="4" borderId="8" xfId="2" applyFont="1" applyFill="1" applyBorder="1" applyAlignment="1">
      <alignment horizontal="left" vertical="center" wrapText="1" indent="2"/>
    </xf>
    <xf numFmtId="0" fontId="14" fillId="0" borderId="8" xfId="2" applyFont="1" applyBorder="1" applyAlignment="1">
      <alignment horizontal="left" vertical="center" wrapText="1" indent="3"/>
    </xf>
    <xf numFmtId="0" fontId="14" fillId="0" borderId="8" xfId="2" applyFont="1" applyBorder="1" applyAlignment="1">
      <alignment vertical="center" wrapText="1"/>
    </xf>
    <xf numFmtId="0" fontId="11" fillId="0" borderId="20" xfId="2" applyFont="1" applyFill="1" applyBorder="1" applyAlignment="1">
      <alignment horizontal="center" vertical="center"/>
    </xf>
    <xf numFmtId="0" fontId="11" fillId="0" borderId="28" xfId="2" applyFont="1" applyBorder="1" applyAlignment="1">
      <alignment vertical="center"/>
    </xf>
    <xf numFmtId="0" fontId="11" fillId="0" borderId="15" xfId="2" applyFont="1" applyBorder="1" applyAlignment="1">
      <alignment vertical="center" wrapText="1"/>
    </xf>
    <xf numFmtId="0" fontId="11" fillId="0" borderId="29" xfId="2" applyFont="1" applyFill="1" applyBorder="1" applyAlignment="1">
      <alignment horizontal="center" vertical="center"/>
    </xf>
    <xf numFmtId="0" fontId="15" fillId="0" borderId="30" xfId="2" applyFont="1" applyFill="1" applyBorder="1" applyAlignment="1">
      <alignment horizontal="left" vertical="center"/>
    </xf>
    <xf numFmtId="0" fontId="11" fillId="0" borderId="30" xfId="2" applyFont="1" applyFill="1" applyBorder="1" applyAlignment="1">
      <alignment horizontal="left" vertical="center" wrapText="1"/>
    </xf>
    <xf numFmtId="0" fontId="11" fillId="0" borderId="19" xfId="2" applyFont="1" applyFill="1" applyBorder="1" applyAlignment="1">
      <alignment horizontal="left" vertical="center" wrapText="1"/>
    </xf>
    <xf numFmtId="0" fontId="10" fillId="0" borderId="2" xfId="0" applyFont="1" applyBorder="1" applyAlignment="1"/>
    <xf numFmtId="0" fontId="12" fillId="4" borderId="8" xfId="2" quotePrefix="1" applyFont="1" applyFill="1" applyBorder="1" applyAlignment="1">
      <alignment horizontal="left" vertical="center" wrapText="1"/>
    </xf>
    <xf numFmtId="0" fontId="11" fillId="0" borderId="8" xfId="2" applyFont="1" applyBorder="1" applyAlignment="1">
      <alignment vertical="center" wrapText="1"/>
    </xf>
    <xf numFmtId="0" fontId="12" fillId="4" borderId="8" xfId="2" applyFont="1" applyFill="1" applyBorder="1" applyAlignment="1">
      <alignment vertical="center" wrapText="1"/>
    </xf>
    <xf numFmtId="0" fontId="10" fillId="0" borderId="21" xfId="0" applyFont="1" applyBorder="1" applyAlignment="1"/>
    <xf numFmtId="0" fontId="12" fillId="0" borderId="21" xfId="2" applyFont="1" applyBorder="1" applyAlignment="1">
      <alignment vertical="center"/>
    </xf>
    <xf numFmtId="0" fontId="12" fillId="4" borderId="9" xfId="2" applyFont="1" applyFill="1" applyBorder="1" applyAlignment="1">
      <alignment vertical="center" wrapText="1"/>
    </xf>
    <xf numFmtId="0" fontId="11" fillId="0" borderId="31" xfId="2" applyFont="1" applyFill="1" applyBorder="1" applyAlignment="1">
      <alignment horizontal="center" vertical="center"/>
    </xf>
    <xf numFmtId="0" fontId="11" fillId="0" borderId="32" xfId="2" applyFont="1" applyBorder="1" applyAlignment="1">
      <alignment vertical="center"/>
    </xf>
    <xf numFmtId="0" fontId="11" fillId="0" borderId="11" xfId="2" applyFont="1" applyBorder="1" applyAlignment="1">
      <alignment vertical="center" wrapText="1"/>
    </xf>
    <xf numFmtId="0" fontId="10" fillId="0" borderId="21" xfId="0" applyFont="1" applyBorder="1"/>
    <xf numFmtId="0" fontId="11" fillId="0" borderId="9" xfId="2" applyFont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/>
    </xf>
    <xf numFmtId="0" fontId="12" fillId="0" borderId="21" xfId="2" applyFont="1" applyBorder="1" applyAlignment="1">
      <alignment vertical="center" wrapText="1"/>
    </xf>
    <xf numFmtId="0" fontId="12" fillId="0" borderId="21" xfId="2" applyFont="1" applyBorder="1" applyAlignment="1">
      <alignment horizontal="left" vertical="center"/>
    </xf>
    <xf numFmtId="0" fontId="10" fillId="0" borderId="12" xfId="0" applyFont="1" applyBorder="1" applyAlignment="1">
      <alignment wrapText="1"/>
    </xf>
    <xf numFmtId="0" fontId="11" fillId="0" borderId="3" xfId="0" applyFont="1" applyFill="1" applyBorder="1" applyAlignment="1">
      <alignment horizontal="center" vertical="top"/>
    </xf>
    <xf numFmtId="0" fontId="15" fillId="0" borderId="22" xfId="2" applyFont="1" applyFill="1" applyBorder="1" applyAlignment="1">
      <alignment horizontal="center" vertical="center"/>
    </xf>
    <xf numFmtId="0" fontId="15" fillId="0" borderId="23" xfId="2" applyFont="1" applyBorder="1" applyAlignment="1">
      <alignment vertical="center"/>
    </xf>
    <xf numFmtId="0" fontId="13" fillId="0" borderId="23" xfId="2" applyFont="1" applyBorder="1" applyAlignment="1">
      <alignment horizontal="left" vertical="center"/>
    </xf>
    <xf numFmtId="0" fontId="16" fillId="0" borderId="7" xfId="0" applyFont="1" applyBorder="1" applyAlignment="1">
      <alignment wrapText="1"/>
    </xf>
    <xf numFmtId="0" fontId="13" fillId="0" borderId="27" xfId="2" applyFont="1" applyFill="1" applyBorder="1" applyAlignment="1">
      <alignment horizontal="center" vertical="center"/>
    </xf>
    <xf numFmtId="0" fontId="13" fillId="0" borderId="21" xfId="2" applyFont="1" applyFill="1" applyBorder="1" applyAlignment="1">
      <alignment vertical="center"/>
    </xf>
    <xf numFmtId="0" fontId="13" fillId="0" borderId="0" xfId="2" quotePrefix="1" applyFont="1" applyBorder="1" applyAlignment="1">
      <alignment horizontal="right" vertical="center"/>
    </xf>
    <xf numFmtId="0" fontId="13" fillId="0" borderId="0" xfId="2" applyFont="1" applyBorder="1" applyAlignment="1">
      <alignment vertical="center" wrapText="1"/>
    </xf>
    <xf numFmtId="0" fontId="13" fillId="0" borderId="0" xfId="2" quotePrefix="1" applyFont="1" applyBorder="1" applyAlignment="1">
      <alignment horizontal="left" vertical="center" wrapText="1"/>
    </xf>
    <xf numFmtId="0" fontId="13" fillId="0" borderId="0" xfId="2" applyFont="1" applyBorder="1" applyAlignment="1">
      <alignment horizontal="left" vertical="center" wrapText="1"/>
    </xf>
    <xf numFmtId="164" fontId="6" fillId="0" borderId="14" xfId="2" applyNumberFormat="1" applyFont="1" applyFill="1" applyBorder="1" applyAlignment="1">
      <alignment vertical="center" wrapText="1"/>
    </xf>
    <xf numFmtId="164" fontId="6" fillId="0" borderId="13" xfId="2" applyNumberFormat="1" applyFont="1" applyBorder="1" applyAlignment="1">
      <alignment vertical="center"/>
    </xf>
    <xf numFmtId="164" fontId="5" fillId="0" borderId="17" xfId="2" applyNumberFormat="1" applyFont="1" applyBorder="1" applyAlignment="1">
      <alignment vertical="center"/>
    </xf>
    <xf numFmtId="164" fontId="6" fillId="0" borderId="1" xfId="2" applyNumberFormat="1" applyFont="1" applyBorder="1" applyAlignment="1">
      <alignment vertical="center"/>
    </xf>
    <xf numFmtId="164" fontId="17" fillId="5" borderId="16" xfId="2" applyNumberFormat="1" applyFont="1" applyFill="1" applyBorder="1" applyAlignment="1">
      <alignment vertical="center"/>
    </xf>
    <xf numFmtId="164" fontId="6" fillId="0" borderId="16" xfId="2" applyNumberFormat="1" applyFont="1" applyBorder="1" applyAlignment="1">
      <alignment vertical="center"/>
    </xf>
    <xf numFmtId="164" fontId="6" fillId="0" borderId="18" xfId="2" applyNumberFormat="1" applyFont="1" applyFill="1" applyBorder="1" applyAlignment="1">
      <alignment vertical="center"/>
    </xf>
    <xf numFmtId="164" fontId="6" fillId="3" borderId="1" xfId="2" applyNumberFormat="1" applyFont="1" applyFill="1" applyBorder="1" applyAlignment="1">
      <alignment vertical="center"/>
    </xf>
    <xf numFmtId="164" fontId="6" fillId="3" borderId="10" xfId="2" applyNumberFormat="1" applyFont="1" applyFill="1" applyBorder="1" applyAlignment="1">
      <alignment vertical="center"/>
    </xf>
    <xf numFmtId="164" fontId="6" fillId="0" borderId="14" xfId="2" applyNumberFormat="1" applyFont="1" applyBorder="1" applyAlignment="1">
      <alignment vertical="center"/>
    </xf>
    <xf numFmtId="164" fontId="6" fillId="0" borderId="10" xfId="2" applyNumberFormat="1" applyFont="1" applyBorder="1" applyAlignment="1">
      <alignment vertical="center"/>
    </xf>
    <xf numFmtId="164" fontId="6" fillId="3" borderId="14" xfId="2" applyNumberFormat="1" applyFont="1" applyFill="1" applyBorder="1" applyAlignment="1">
      <alignment vertical="center"/>
    </xf>
    <xf numFmtId="164" fontId="9" fillId="0" borderId="10" xfId="2" applyNumberFormat="1" applyFont="1" applyFill="1" applyBorder="1" applyAlignment="1">
      <alignment vertical="center"/>
    </xf>
    <xf numFmtId="164" fontId="18" fillId="3" borderId="14" xfId="2" applyNumberFormat="1" applyFont="1" applyFill="1" applyBorder="1" applyAlignment="1">
      <alignment vertical="center"/>
    </xf>
    <xf numFmtId="9" fontId="6" fillId="6" borderId="1" xfId="2" applyNumberFormat="1" applyFont="1" applyFill="1" applyBorder="1" applyAlignment="1">
      <alignment vertical="center"/>
    </xf>
    <xf numFmtId="10" fontId="6" fillId="6" borderId="1" xfId="2" applyNumberFormat="1" applyFont="1" applyFill="1" applyBorder="1" applyAlignment="1">
      <alignment vertical="center"/>
    </xf>
    <xf numFmtId="0" fontId="5" fillId="0" borderId="1" xfId="2" applyFont="1" applyBorder="1" applyAlignment="1">
      <alignment horizontal="center" vertical="center" wrapText="1"/>
    </xf>
    <xf numFmtId="164" fontId="6" fillId="0" borderId="14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" fontId="6" fillId="2" borderId="1" xfId="2" applyNumberFormat="1" applyFont="1" applyFill="1" applyBorder="1" applyAlignment="1">
      <alignment horizontal="center" vertical="center"/>
    </xf>
    <xf numFmtId="0" fontId="3" fillId="0" borderId="0" xfId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top" wrapText="1"/>
    </xf>
    <xf numFmtId="1" fontId="6" fillId="2" borderId="35" xfId="2" applyNumberFormat="1" applyFont="1" applyFill="1" applyBorder="1" applyAlignment="1">
      <alignment horizontal="center" vertical="center"/>
    </xf>
    <xf numFmtId="0" fontId="19" fillId="0" borderId="0" xfId="1" applyFont="1" applyBorder="1" applyAlignment="1">
      <alignment horizontal="center" vertical="center" wrapText="1"/>
    </xf>
    <xf numFmtId="165" fontId="6" fillId="0" borderId="1" xfId="2" applyNumberFormat="1" applyFont="1" applyBorder="1" applyAlignment="1">
      <alignment vertical="center"/>
    </xf>
    <xf numFmtId="166" fontId="6" fillId="0" borderId="14" xfId="2" applyNumberFormat="1" applyFont="1" applyBorder="1" applyAlignment="1">
      <alignment vertical="center"/>
    </xf>
    <xf numFmtId="166" fontId="5" fillId="0" borderId="1" xfId="2" applyNumberFormat="1" applyFont="1" applyBorder="1" applyAlignment="1">
      <alignment vertical="center"/>
    </xf>
    <xf numFmtId="166" fontId="5" fillId="0" borderId="17" xfId="2" applyNumberFormat="1" applyFont="1" applyBorder="1" applyAlignment="1">
      <alignment vertical="center"/>
    </xf>
    <xf numFmtId="166" fontId="5" fillId="0" borderId="10" xfId="2" applyNumberFormat="1" applyFont="1" applyBorder="1" applyAlignment="1">
      <alignment vertical="center"/>
    </xf>
    <xf numFmtId="166" fontId="6" fillId="0" borderId="13" xfId="2" applyNumberFormat="1" applyFont="1" applyBorder="1" applyAlignment="1">
      <alignment vertical="center"/>
    </xf>
    <xf numFmtId="166" fontId="6" fillId="0" borderId="1" xfId="2" applyNumberFormat="1" applyFont="1" applyBorder="1" applyAlignment="1">
      <alignment vertical="center"/>
    </xf>
    <xf numFmtId="166" fontId="17" fillId="5" borderId="16" xfId="2" applyNumberFormat="1" applyFont="1" applyFill="1" applyBorder="1" applyAlignment="1">
      <alignment vertical="center"/>
    </xf>
    <xf numFmtId="166" fontId="6" fillId="0" borderId="18" xfId="2" applyNumberFormat="1" applyFont="1" applyFill="1" applyBorder="1" applyAlignment="1">
      <alignment vertical="center"/>
    </xf>
    <xf numFmtId="166" fontId="6" fillId="0" borderId="1" xfId="2" applyNumberFormat="1" applyFont="1" applyBorder="1" applyAlignment="1">
      <alignment horizontal="center" vertical="center" wrapText="1"/>
    </xf>
    <xf numFmtId="166" fontId="6" fillId="0" borderId="14" xfId="2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top" wrapText="1"/>
    </xf>
    <xf numFmtId="0" fontId="21" fillId="0" borderId="0" xfId="0" applyFont="1" applyAlignment="1">
      <alignment horizontal="center" vertical="top" wrapText="1"/>
    </xf>
    <xf numFmtId="0" fontId="12" fillId="0" borderId="2" xfId="2" applyFont="1" applyBorder="1" applyAlignment="1">
      <alignment horizontal="left" vertical="center" wrapText="1"/>
    </xf>
    <xf numFmtId="0" fontId="12" fillId="0" borderId="8" xfId="2" applyFont="1" applyBorder="1" applyAlignment="1">
      <alignment horizontal="left" vertical="center" wrapText="1"/>
    </xf>
    <xf numFmtId="0" fontId="13" fillId="0" borderId="21" xfId="7" applyFont="1" applyFill="1" applyBorder="1" applyAlignment="1">
      <alignment horizontal="left" vertical="center" wrapText="1"/>
    </xf>
    <xf numFmtId="0" fontId="13" fillId="0" borderId="9" xfId="7" applyFont="1" applyFill="1" applyBorder="1" applyAlignment="1">
      <alignment horizontal="left" vertical="center" wrapText="1"/>
    </xf>
    <xf numFmtId="0" fontId="11" fillId="0" borderId="14" xfId="0" applyFont="1" applyBorder="1" applyAlignment="1">
      <alignment horizontal="left" vertical="top" wrapText="1"/>
    </xf>
    <xf numFmtId="0" fontId="12" fillId="4" borderId="1" xfId="2" applyFont="1" applyFill="1" applyBorder="1" applyAlignment="1">
      <alignment horizontal="left" vertical="center" wrapText="1"/>
    </xf>
    <xf numFmtId="0" fontId="10" fillId="0" borderId="8" xfId="0" applyFont="1" applyBorder="1"/>
    <xf numFmtId="0" fontId="12" fillId="0" borderId="1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8" xfId="2" applyFont="1" applyBorder="1" applyAlignment="1">
      <alignment horizontal="left" vertical="center" wrapText="1"/>
    </xf>
    <xf numFmtId="0" fontId="12" fillId="0" borderId="5" xfId="2" applyFont="1" applyBorder="1" applyAlignment="1">
      <alignment horizontal="left" vertical="center" wrapText="1"/>
    </xf>
    <xf numFmtId="0" fontId="12" fillId="0" borderId="1" xfId="2" applyFont="1" applyBorder="1" applyAlignment="1">
      <alignment horizontal="left" vertical="center"/>
    </xf>
    <xf numFmtId="0" fontId="11" fillId="0" borderId="5" xfId="2" applyFont="1" applyBorder="1" applyAlignment="1">
      <alignment horizontal="left" vertical="center" wrapText="1"/>
    </xf>
    <xf numFmtId="0" fontId="11" fillId="0" borderId="2" xfId="2" applyFont="1" applyBorder="1" applyAlignment="1">
      <alignment horizontal="left" vertical="center" wrapText="1"/>
    </xf>
    <xf numFmtId="0" fontId="11" fillId="0" borderId="8" xfId="2" applyFont="1" applyBorder="1" applyAlignment="1">
      <alignment horizontal="left" vertical="center" wrapText="1"/>
    </xf>
    <xf numFmtId="0" fontId="13" fillId="4" borderId="2" xfId="2" applyFont="1" applyFill="1" applyBorder="1" applyAlignment="1">
      <alignment horizontal="left" vertical="center" wrapText="1"/>
    </xf>
    <xf numFmtId="0" fontId="13" fillId="4" borderId="8" xfId="2" applyFont="1" applyFill="1" applyBorder="1" applyAlignment="1">
      <alignment horizontal="left" vertical="center" wrapText="1"/>
    </xf>
    <xf numFmtId="0" fontId="12" fillId="4" borderId="2" xfId="2" applyFont="1" applyFill="1" applyBorder="1" applyAlignment="1">
      <alignment horizontal="left" vertical="center" wrapText="1" indent="2"/>
    </xf>
    <xf numFmtId="0" fontId="12" fillId="4" borderId="8" xfId="2" applyFont="1" applyFill="1" applyBorder="1" applyAlignment="1">
      <alignment horizontal="left" vertical="center" wrapText="1" indent="2"/>
    </xf>
    <xf numFmtId="0" fontId="11" fillId="0" borderId="4" xfId="2" applyFont="1" applyBorder="1" applyAlignment="1">
      <alignment horizontal="left" vertical="center"/>
    </xf>
    <xf numFmtId="0" fontId="11" fillId="0" borderId="32" xfId="2" applyFont="1" applyBorder="1" applyAlignment="1">
      <alignment horizontal="left" vertical="center"/>
    </xf>
    <xf numFmtId="0" fontId="11" fillId="0" borderId="11" xfId="2" applyFont="1" applyBorder="1" applyAlignment="1">
      <alignment horizontal="left" vertical="center"/>
    </xf>
    <xf numFmtId="0" fontId="3" fillId="0" borderId="0" xfId="1" applyFont="1" applyBorder="1" applyAlignment="1">
      <alignment horizontal="center" vertical="center" wrapText="1"/>
    </xf>
    <xf numFmtId="1" fontId="6" fillId="2" borderId="35" xfId="2" applyNumberFormat="1" applyFont="1" applyFill="1" applyBorder="1" applyAlignment="1">
      <alignment horizontal="center" vertical="center"/>
    </xf>
    <xf numFmtId="1" fontId="6" fillId="2" borderId="8" xfId="2" applyNumberFormat="1" applyFont="1" applyFill="1" applyBorder="1" applyAlignment="1">
      <alignment horizontal="center" vertical="center"/>
    </xf>
    <xf numFmtId="1" fontId="6" fillId="2" borderId="1" xfId="2" applyNumberFormat="1" applyFont="1" applyFill="1" applyBorder="1" applyAlignment="1">
      <alignment horizontal="center" vertical="center"/>
    </xf>
    <xf numFmtId="49" fontId="11" fillId="2" borderId="0" xfId="2" applyNumberFormat="1" applyFont="1" applyFill="1" applyBorder="1" applyAlignment="1">
      <alignment horizontal="center" vertical="center"/>
    </xf>
    <xf numFmtId="49" fontId="11" fillId="2" borderId="33" xfId="2" applyNumberFormat="1" applyFont="1" applyFill="1" applyBorder="1" applyAlignment="1">
      <alignment horizontal="center" vertical="center"/>
    </xf>
    <xf numFmtId="49" fontId="11" fillId="2" borderId="34" xfId="2" applyNumberFormat="1" applyFont="1" applyFill="1" applyBorder="1" applyAlignment="1">
      <alignment horizontal="center" vertical="center"/>
    </xf>
    <xf numFmtId="49" fontId="11" fillId="2" borderId="12" xfId="2" applyNumberFormat="1" applyFont="1" applyFill="1" applyBorder="1" applyAlignment="1">
      <alignment horizontal="center" vertical="center"/>
    </xf>
  </cellXfs>
  <cellStyles count="9">
    <cellStyle name="Normalny" xfId="0" builtinId="0"/>
    <cellStyle name="Normalny 2" xfId="3"/>
    <cellStyle name="Normalny 3" xfId="4"/>
    <cellStyle name="Normalny 4" xfId="5"/>
    <cellStyle name="Normalny 5" xfId="6"/>
    <cellStyle name="Normalny 6" xfId="7"/>
    <cellStyle name="Normalny 6 2" xfId="2"/>
    <cellStyle name="Normalny_Prognoza i kredyty-tabele 2003" xfId="1"/>
    <cellStyle name="Procentowy 2" xfId="8"/>
  </cellStyles>
  <dxfs count="0"/>
  <tableStyles count="0" defaultTableStyle="TableStyleMedium9" defaultPivotStyle="PivotStyleLight16"/>
  <colors>
    <mruColors>
      <color rgb="FFFF5A3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X64"/>
  <sheetViews>
    <sheetView tabSelected="1" topLeftCell="A40" zoomScaleNormal="100" workbookViewId="0">
      <selection activeCell="C54" sqref="C54:D54"/>
    </sheetView>
  </sheetViews>
  <sheetFormatPr defaultRowHeight="14.25"/>
  <cols>
    <col min="1" max="1" width="5.5" style="1" customWidth="1"/>
    <col min="2" max="2" width="1.875" customWidth="1"/>
    <col min="3" max="3" width="2.5" customWidth="1"/>
    <col min="4" max="4" width="41.875" customWidth="1"/>
    <col min="5" max="5" width="10.75" customWidth="1"/>
    <col min="6" max="6" width="10.75" style="4" customWidth="1"/>
    <col min="7" max="7" width="10" customWidth="1"/>
    <col min="8" max="8" width="10.875" customWidth="1"/>
    <col min="9" max="9" width="11" customWidth="1"/>
    <col min="10" max="10" width="10.75" customWidth="1"/>
    <col min="11" max="11" width="10.25" customWidth="1"/>
    <col min="12" max="12" width="11" customWidth="1"/>
    <col min="13" max="13" width="10.5" customWidth="1"/>
    <col min="14" max="14" width="10.375" customWidth="1"/>
    <col min="15" max="16" width="10.75" customWidth="1"/>
    <col min="17" max="17" width="11.625" customWidth="1"/>
  </cols>
  <sheetData>
    <row r="1" spans="1:232" ht="48" customHeight="1">
      <c r="B1" s="2"/>
      <c r="E1" s="110"/>
      <c r="F1" s="110"/>
      <c r="G1" s="110"/>
      <c r="M1" s="110"/>
      <c r="N1" s="110"/>
      <c r="O1" s="110"/>
    </row>
    <row r="2" spans="1:232" s="4" customFormat="1" ht="48" customHeight="1">
      <c r="A2" s="134" t="s">
        <v>73</v>
      </c>
      <c r="B2" s="134"/>
      <c r="C2" s="134"/>
      <c r="D2" s="134"/>
      <c r="E2" s="93"/>
      <c r="F2" s="93"/>
      <c r="G2" s="93"/>
      <c r="M2" s="111" t="s">
        <v>79</v>
      </c>
      <c r="N2" s="111"/>
      <c r="O2" s="111"/>
    </row>
    <row r="3" spans="1:232" s="4" customFormat="1" ht="19.5" customHeight="1">
      <c r="A3" s="95"/>
      <c r="B3" s="95"/>
      <c r="C3" s="95"/>
      <c r="D3" s="98" t="s">
        <v>78</v>
      </c>
      <c r="E3" s="96"/>
      <c r="F3" s="96"/>
      <c r="G3" s="96"/>
    </row>
    <row r="4" spans="1:232" ht="21.75" customHeight="1">
      <c r="A4" s="138" t="s">
        <v>16</v>
      </c>
      <c r="B4" s="138" t="s">
        <v>15</v>
      </c>
      <c r="C4" s="138"/>
      <c r="D4" s="140"/>
      <c r="E4" s="135">
        <v>2012</v>
      </c>
      <c r="F4" s="136"/>
      <c r="G4" s="137">
        <v>2013</v>
      </c>
      <c r="H4" s="137">
        <v>2014</v>
      </c>
      <c r="I4" s="137">
        <v>2015</v>
      </c>
      <c r="J4" s="137">
        <v>2016</v>
      </c>
      <c r="K4" s="137">
        <v>2017</v>
      </c>
      <c r="L4" s="137">
        <v>2018</v>
      </c>
      <c r="M4" s="137">
        <v>2019</v>
      </c>
      <c r="N4" s="137">
        <v>2020</v>
      </c>
      <c r="O4" s="137">
        <v>2021</v>
      </c>
      <c r="P4" s="137">
        <v>2022</v>
      </c>
      <c r="Q4" s="137">
        <v>2023</v>
      </c>
    </row>
    <row r="5" spans="1:232" ht="22.5" customHeight="1" thickBot="1">
      <c r="A5" s="139"/>
      <c r="B5" s="139"/>
      <c r="C5" s="139"/>
      <c r="D5" s="141"/>
      <c r="E5" s="97" t="s">
        <v>76</v>
      </c>
      <c r="F5" s="94" t="s">
        <v>77</v>
      </c>
      <c r="G5" s="137"/>
      <c r="H5" s="137"/>
      <c r="I5" s="137"/>
      <c r="J5" s="137"/>
      <c r="K5" s="137"/>
      <c r="L5" s="137"/>
      <c r="M5" s="137"/>
      <c r="N5" s="137"/>
      <c r="O5" s="137"/>
      <c r="P5" s="137"/>
      <c r="Q5" s="137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</row>
    <row r="6" spans="1:232" ht="21" customHeight="1">
      <c r="A6" s="16" t="s">
        <v>8</v>
      </c>
      <c r="B6" s="17" t="s">
        <v>59</v>
      </c>
      <c r="C6" s="17"/>
      <c r="D6" s="18"/>
      <c r="E6" s="84">
        <f t="shared" ref="E6:Q6" si="0">E7+E10</f>
        <v>49707441</v>
      </c>
      <c r="F6" s="100">
        <f t="shared" si="0"/>
        <v>20046580.810000002</v>
      </c>
      <c r="G6" s="84">
        <f t="shared" si="0"/>
        <v>44619902</v>
      </c>
      <c r="H6" s="84">
        <f t="shared" si="0"/>
        <v>44509172</v>
      </c>
      <c r="I6" s="84">
        <f t="shared" si="0"/>
        <v>36376739</v>
      </c>
      <c r="J6" s="84">
        <f t="shared" si="0"/>
        <v>37427315</v>
      </c>
      <c r="K6" s="84">
        <f t="shared" si="0"/>
        <v>38508357</v>
      </c>
      <c r="L6" s="84">
        <f t="shared" si="0"/>
        <v>39620750</v>
      </c>
      <c r="M6" s="84">
        <f t="shared" si="0"/>
        <v>40765400</v>
      </c>
      <c r="N6" s="84">
        <f t="shared" si="0"/>
        <v>41943240</v>
      </c>
      <c r="O6" s="84">
        <f t="shared" si="0"/>
        <v>43155200</v>
      </c>
      <c r="P6" s="84">
        <f t="shared" si="0"/>
        <v>44402000</v>
      </c>
      <c r="Q6" s="84">
        <f t="shared" si="0"/>
        <v>45685700</v>
      </c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4"/>
      <c r="HJ6" s="4"/>
      <c r="HK6" s="4"/>
      <c r="HL6" s="4"/>
      <c r="HM6" s="4"/>
      <c r="HN6" s="4"/>
      <c r="HO6" s="4"/>
      <c r="HP6" s="4"/>
      <c r="HQ6" s="4"/>
      <c r="HR6" s="4"/>
      <c r="HS6" s="4"/>
      <c r="HT6" s="4"/>
      <c r="HU6" s="4"/>
      <c r="HV6" s="4"/>
      <c r="HW6" s="4"/>
      <c r="HX6" s="4"/>
    </row>
    <row r="7" spans="1:232" ht="21" customHeight="1">
      <c r="A7" s="19"/>
      <c r="B7" s="20"/>
      <c r="C7" s="120" t="s">
        <v>17</v>
      </c>
      <c r="D7" s="121"/>
      <c r="E7" s="7">
        <v>34235018</v>
      </c>
      <c r="F7" s="101">
        <v>18530515.100000001</v>
      </c>
      <c r="G7" s="7">
        <v>34213578</v>
      </c>
      <c r="H7" s="7">
        <v>35205772</v>
      </c>
      <c r="I7" s="7">
        <v>36226739</v>
      </c>
      <c r="J7" s="7">
        <v>37277315</v>
      </c>
      <c r="K7" s="7">
        <v>38358357</v>
      </c>
      <c r="L7" s="7">
        <v>39470750</v>
      </c>
      <c r="M7" s="7">
        <v>40615400</v>
      </c>
      <c r="N7" s="7">
        <v>41793240</v>
      </c>
      <c r="O7" s="7">
        <v>43005200</v>
      </c>
      <c r="P7" s="7">
        <v>44252000</v>
      </c>
      <c r="Q7" s="7">
        <v>45535700</v>
      </c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4"/>
      <c r="HJ7" s="4"/>
      <c r="HK7" s="4"/>
      <c r="HL7" s="4"/>
      <c r="HM7" s="4"/>
      <c r="HN7" s="4"/>
      <c r="HO7" s="4"/>
      <c r="HP7" s="4"/>
      <c r="HQ7" s="4"/>
      <c r="HR7" s="4"/>
      <c r="HS7" s="4"/>
      <c r="HT7" s="4"/>
      <c r="HU7" s="4"/>
      <c r="HV7" s="4"/>
      <c r="HW7" s="4"/>
      <c r="HX7" s="4"/>
    </row>
    <row r="8" spans="1:232" ht="21" customHeight="1">
      <c r="A8" s="19"/>
      <c r="B8" s="20"/>
      <c r="C8" s="112" t="s">
        <v>60</v>
      </c>
      <c r="D8" s="113"/>
      <c r="E8" s="7"/>
      <c r="F8" s="101"/>
      <c r="G8" s="7"/>
      <c r="H8" s="7"/>
      <c r="I8" s="7"/>
      <c r="J8" s="7"/>
      <c r="K8" s="7"/>
      <c r="L8" s="7"/>
      <c r="M8" s="7"/>
      <c r="N8" s="7"/>
      <c r="O8" s="7"/>
      <c r="P8" s="7"/>
      <c r="Q8" s="7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  <c r="FE8" s="4"/>
      <c r="FF8" s="4"/>
      <c r="FG8" s="4"/>
      <c r="FH8" s="4"/>
      <c r="FI8" s="4"/>
      <c r="FJ8" s="4"/>
      <c r="FK8" s="4"/>
      <c r="FL8" s="4"/>
      <c r="FM8" s="4"/>
      <c r="FN8" s="4"/>
      <c r="FO8" s="4"/>
      <c r="FP8" s="4"/>
      <c r="FQ8" s="4"/>
      <c r="FR8" s="4"/>
      <c r="FS8" s="4"/>
      <c r="FT8" s="4"/>
      <c r="FU8" s="4"/>
      <c r="FV8" s="4"/>
      <c r="FW8" s="4"/>
      <c r="FX8" s="4"/>
      <c r="FY8" s="4"/>
      <c r="FZ8" s="4"/>
      <c r="GA8" s="4"/>
      <c r="GB8" s="4"/>
      <c r="GC8" s="4"/>
      <c r="GD8" s="4"/>
      <c r="GE8" s="4"/>
      <c r="GF8" s="4"/>
      <c r="GG8" s="4"/>
      <c r="GH8" s="4"/>
      <c r="GI8" s="4"/>
      <c r="GJ8" s="4"/>
      <c r="GK8" s="4"/>
      <c r="GL8" s="4"/>
      <c r="GM8" s="4"/>
      <c r="GN8" s="4"/>
      <c r="GO8" s="4"/>
      <c r="GP8" s="4"/>
      <c r="GQ8" s="4"/>
      <c r="GR8" s="4"/>
      <c r="GS8" s="4"/>
      <c r="GT8" s="4"/>
      <c r="GU8" s="4"/>
      <c r="GV8" s="4"/>
      <c r="GW8" s="4"/>
      <c r="GX8" s="4"/>
      <c r="GY8" s="4"/>
      <c r="GZ8" s="4"/>
      <c r="HA8" s="4"/>
      <c r="HB8" s="4"/>
      <c r="HC8" s="4"/>
      <c r="HD8" s="4"/>
      <c r="HE8" s="4"/>
      <c r="HF8" s="4"/>
      <c r="HG8" s="4"/>
      <c r="HH8" s="4"/>
      <c r="HI8" s="4"/>
      <c r="HJ8" s="4"/>
      <c r="HK8" s="4"/>
      <c r="HL8" s="4"/>
      <c r="HM8" s="4"/>
      <c r="HN8" s="4"/>
      <c r="HO8" s="4"/>
      <c r="HP8" s="4"/>
      <c r="HQ8" s="4"/>
      <c r="HR8" s="4"/>
      <c r="HS8" s="4"/>
      <c r="HT8" s="4"/>
      <c r="HU8" s="4"/>
      <c r="HV8" s="4"/>
      <c r="HW8" s="4"/>
      <c r="HX8" s="4"/>
    </row>
    <row r="9" spans="1:232" ht="21" customHeight="1">
      <c r="A9" s="19"/>
      <c r="B9" s="20"/>
      <c r="C9" s="21"/>
      <c r="D9" s="23" t="s">
        <v>61</v>
      </c>
      <c r="E9" s="7">
        <v>699144</v>
      </c>
      <c r="F9" s="101">
        <v>248742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</row>
    <row r="10" spans="1:232" ht="21" customHeight="1">
      <c r="A10" s="19"/>
      <c r="B10" s="20"/>
      <c r="C10" s="112" t="s">
        <v>18</v>
      </c>
      <c r="D10" s="113"/>
      <c r="E10" s="7">
        <v>15472423</v>
      </c>
      <c r="F10" s="101">
        <v>1516065.71</v>
      </c>
      <c r="G10" s="7">
        <v>10406324</v>
      </c>
      <c r="H10" s="7">
        <v>9303400</v>
      </c>
      <c r="I10" s="7">
        <v>150000</v>
      </c>
      <c r="J10" s="7">
        <v>150000</v>
      </c>
      <c r="K10" s="7">
        <v>150000</v>
      </c>
      <c r="L10" s="7">
        <v>150000</v>
      </c>
      <c r="M10" s="7">
        <v>150000</v>
      </c>
      <c r="N10" s="7">
        <v>150000</v>
      </c>
      <c r="O10" s="7">
        <v>150000</v>
      </c>
      <c r="P10" s="7">
        <v>150000</v>
      </c>
      <c r="Q10" s="7">
        <v>150000</v>
      </c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</row>
    <row r="11" spans="1:232" ht="21" customHeight="1">
      <c r="A11" s="24"/>
      <c r="B11" s="25"/>
      <c r="C11" s="112" t="s">
        <v>60</v>
      </c>
      <c r="D11" s="113"/>
      <c r="E11" s="77"/>
      <c r="F11" s="102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</row>
    <row r="12" spans="1:232" ht="21" customHeight="1">
      <c r="A12" s="24"/>
      <c r="B12" s="25"/>
      <c r="C12" s="26"/>
      <c r="D12" s="22" t="s">
        <v>62</v>
      </c>
      <c r="E12" s="77">
        <v>6668000</v>
      </c>
      <c r="F12" s="102">
        <v>376204.06</v>
      </c>
      <c r="G12" s="77">
        <v>6500000</v>
      </c>
      <c r="H12" s="77">
        <v>3000000</v>
      </c>
      <c r="I12" s="7">
        <v>150000</v>
      </c>
      <c r="J12" s="7">
        <v>150000</v>
      </c>
      <c r="K12" s="7">
        <v>150000</v>
      </c>
      <c r="L12" s="7">
        <v>150000</v>
      </c>
      <c r="M12" s="7">
        <v>150000</v>
      </c>
      <c r="N12" s="7">
        <v>150000</v>
      </c>
      <c r="O12" s="7">
        <v>150000</v>
      </c>
      <c r="P12" s="7">
        <v>150000</v>
      </c>
      <c r="Q12" s="7">
        <v>150000</v>
      </c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</row>
    <row r="13" spans="1:232" ht="21" customHeight="1" thickBot="1">
      <c r="A13" s="27"/>
      <c r="B13" s="28"/>
      <c r="C13" s="28"/>
      <c r="D13" s="23" t="s">
        <v>61</v>
      </c>
      <c r="E13" s="8">
        <v>7724122</v>
      </c>
      <c r="F13" s="103">
        <v>1139861.6499999999</v>
      </c>
      <c r="G13" s="8">
        <v>4326000</v>
      </c>
      <c r="H13" s="8">
        <v>1308000</v>
      </c>
      <c r="I13" s="8">
        <v>0</v>
      </c>
      <c r="J13" s="8">
        <v>0</v>
      </c>
      <c r="K13" s="8">
        <v>0</v>
      </c>
      <c r="L13" s="8"/>
      <c r="M13" s="8">
        <v>0</v>
      </c>
      <c r="N13" s="8">
        <v>0</v>
      </c>
      <c r="O13" s="8">
        <v>0</v>
      </c>
      <c r="P13" s="8">
        <v>0</v>
      </c>
      <c r="Q13" s="8">
        <v>0</v>
      </c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</row>
    <row r="14" spans="1:232" ht="21" customHeight="1">
      <c r="A14" s="16" t="s">
        <v>9</v>
      </c>
      <c r="B14" s="17" t="s">
        <v>19</v>
      </c>
      <c r="C14" s="17"/>
      <c r="D14" s="18"/>
      <c r="E14" s="76">
        <f>E15+E24</f>
        <v>61157907</v>
      </c>
      <c r="F14" s="104">
        <f>F15+F24</f>
        <v>17433225.390000001</v>
      </c>
      <c r="G14" s="76">
        <f t="shared" ref="G14:Q14" si="1">G15+G24</f>
        <v>46194002</v>
      </c>
      <c r="H14" s="76">
        <f t="shared" si="1"/>
        <v>39220595</v>
      </c>
      <c r="I14" s="76">
        <f t="shared" si="1"/>
        <v>38998580</v>
      </c>
      <c r="J14" s="76">
        <f t="shared" si="1"/>
        <v>38121251</v>
      </c>
      <c r="K14" s="76">
        <f t="shared" si="1"/>
        <v>37850757</v>
      </c>
      <c r="L14" s="76">
        <f t="shared" si="1"/>
        <v>38963150</v>
      </c>
      <c r="M14" s="76">
        <f t="shared" si="1"/>
        <v>40107800</v>
      </c>
      <c r="N14" s="76">
        <f t="shared" si="1"/>
        <v>41285640</v>
      </c>
      <c r="O14" s="76">
        <f t="shared" si="1"/>
        <v>42497600</v>
      </c>
      <c r="P14" s="76">
        <f t="shared" si="1"/>
        <v>43856900</v>
      </c>
      <c r="Q14" s="76">
        <f t="shared" si="1"/>
        <v>45530001</v>
      </c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</row>
    <row r="15" spans="1:232" ht="21" customHeight="1">
      <c r="A15" s="29"/>
      <c r="B15" s="30"/>
      <c r="C15" s="31" t="s">
        <v>20</v>
      </c>
      <c r="D15" s="32"/>
      <c r="E15" s="78">
        <v>32948987</v>
      </c>
      <c r="F15" s="105">
        <v>14222827.93</v>
      </c>
      <c r="G15" s="78">
        <f t="shared" ref="G15:Q15" si="2">G16+G21</f>
        <v>33055202</v>
      </c>
      <c r="H15" s="78">
        <f t="shared" si="2"/>
        <v>34041323</v>
      </c>
      <c r="I15" s="78">
        <f t="shared" si="2"/>
        <v>34753243</v>
      </c>
      <c r="J15" s="78">
        <f t="shared" si="2"/>
        <v>35482949</v>
      </c>
      <c r="K15" s="78">
        <f t="shared" si="2"/>
        <v>36282199</v>
      </c>
      <c r="L15" s="78">
        <f t="shared" si="2"/>
        <v>36985210</v>
      </c>
      <c r="M15" s="78">
        <f t="shared" si="2"/>
        <v>37779209</v>
      </c>
      <c r="N15" s="78">
        <f t="shared" si="2"/>
        <v>38587282</v>
      </c>
      <c r="O15" s="78">
        <f t="shared" si="2"/>
        <v>39411937</v>
      </c>
      <c r="P15" s="78">
        <f t="shared" si="2"/>
        <v>40256930</v>
      </c>
      <c r="Q15" s="78">
        <f t="shared" si="2"/>
        <v>41429542</v>
      </c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</row>
    <row r="16" spans="1:232" ht="21" customHeight="1">
      <c r="A16" s="29"/>
      <c r="B16" s="30"/>
      <c r="C16" s="33"/>
      <c r="D16" s="32" t="s">
        <v>21</v>
      </c>
      <c r="E16" s="78">
        <v>32746487</v>
      </c>
      <c r="F16" s="105">
        <v>14222827.93</v>
      </c>
      <c r="G16" s="78">
        <v>32582092</v>
      </c>
      <c r="H16" s="78">
        <v>33526973</v>
      </c>
      <c r="I16" s="78">
        <v>34298093</v>
      </c>
      <c r="J16" s="78">
        <v>35086969</v>
      </c>
      <c r="K16" s="78">
        <v>35893949</v>
      </c>
      <c r="L16" s="78">
        <v>36719510</v>
      </c>
      <c r="M16" s="78">
        <v>37564059</v>
      </c>
      <c r="N16" s="78">
        <v>38428032</v>
      </c>
      <c r="O16" s="78">
        <v>39311877</v>
      </c>
      <c r="P16" s="78">
        <v>40216050</v>
      </c>
      <c r="Q16" s="78">
        <v>41422532</v>
      </c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</row>
    <row r="17" spans="1:232" ht="21" customHeight="1">
      <c r="A17" s="29"/>
      <c r="B17" s="30"/>
      <c r="C17" s="33"/>
      <c r="D17" s="32" t="s">
        <v>63</v>
      </c>
      <c r="E17" s="78"/>
      <c r="F17" s="105"/>
      <c r="G17" s="78"/>
      <c r="H17" s="78"/>
      <c r="I17" s="78"/>
      <c r="J17" s="78"/>
      <c r="K17" s="78"/>
      <c r="L17" s="78"/>
      <c r="M17" s="78"/>
      <c r="N17" s="78"/>
      <c r="O17" s="78"/>
      <c r="P17" s="78"/>
      <c r="Q17" s="78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</row>
    <row r="18" spans="1:232" ht="21" customHeight="1">
      <c r="A18" s="29"/>
      <c r="B18" s="30"/>
      <c r="C18" s="33"/>
      <c r="D18" s="34" t="s">
        <v>64</v>
      </c>
      <c r="E18" s="78">
        <v>0</v>
      </c>
      <c r="F18" s="78">
        <v>0</v>
      </c>
      <c r="G18" s="78">
        <v>0</v>
      </c>
      <c r="H18" s="78">
        <v>0</v>
      </c>
      <c r="I18" s="78">
        <v>0</v>
      </c>
      <c r="J18" s="78">
        <v>0</v>
      </c>
      <c r="K18" s="78">
        <v>0</v>
      </c>
      <c r="L18" s="78">
        <v>0</v>
      </c>
      <c r="M18" s="78">
        <v>0</v>
      </c>
      <c r="N18" s="78">
        <v>0</v>
      </c>
      <c r="O18" s="78">
        <v>0</v>
      </c>
      <c r="P18" s="78">
        <v>0</v>
      </c>
      <c r="Q18" s="78">
        <v>0</v>
      </c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</row>
    <row r="19" spans="1:232" ht="21" customHeight="1">
      <c r="A19" s="29"/>
      <c r="B19" s="30"/>
      <c r="C19" s="33"/>
      <c r="D19" s="39" t="s">
        <v>65</v>
      </c>
      <c r="E19" s="78">
        <v>0</v>
      </c>
      <c r="F19" s="78">
        <v>0</v>
      </c>
      <c r="G19" s="78">
        <v>0</v>
      </c>
      <c r="H19" s="78">
        <v>0</v>
      </c>
      <c r="I19" s="78">
        <v>0</v>
      </c>
      <c r="J19" s="78">
        <v>0</v>
      </c>
      <c r="K19" s="78">
        <v>0</v>
      </c>
      <c r="L19" s="78">
        <v>0</v>
      </c>
      <c r="M19" s="78">
        <v>0</v>
      </c>
      <c r="N19" s="78"/>
      <c r="O19" s="78">
        <v>0</v>
      </c>
      <c r="P19" s="78">
        <v>0</v>
      </c>
      <c r="Q19" s="78">
        <v>0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</row>
    <row r="20" spans="1:232" ht="21" customHeight="1">
      <c r="A20" s="29"/>
      <c r="B20" s="30"/>
      <c r="C20" s="33"/>
      <c r="D20" s="34" t="s">
        <v>66</v>
      </c>
      <c r="E20" s="78">
        <v>488767</v>
      </c>
      <c r="F20" s="105">
        <v>199742.02</v>
      </c>
      <c r="G20" s="78">
        <v>270950</v>
      </c>
      <c r="H20" s="78">
        <v>0</v>
      </c>
      <c r="I20" s="78">
        <v>0</v>
      </c>
      <c r="J20" s="78">
        <v>0</v>
      </c>
      <c r="K20" s="78">
        <v>0</v>
      </c>
      <c r="L20" s="78">
        <v>0</v>
      </c>
      <c r="M20" s="78">
        <v>0</v>
      </c>
      <c r="N20" s="78">
        <v>0</v>
      </c>
      <c r="O20" s="78">
        <v>0</v>
      </c>
      <c r="P20" s="78">
        <v>0</v>
      </c>
      <c r="Q20" s="78">
        <v>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  <c r="EM20" s="3"/>
      <c r="EN20" s="3"/>
      <c r="EO20" s="3"/>
      <c r="EP20" s="3"/>
      <c r="EQ20" s="3"/>
      <c r="ER20" s="3"/>
      <c r="ES20" s="3"/>
      <c r="ET20" s="3"/>
      <c r="EU20" s="3"/>
      <c r="EV20" s="3"/>
      <c r="EW20" s="3"/>
      <c r="EX20" s="3"/>
      <c r="EY20" s="3"/>
      <c r="EZ20" s="3"/>
      <c r="FA20" s="3"/>
      <c r="FB20" s="3"/>
      <c r="FC20" s="3"/>
      <c r="FD20" s="3"/>
      <c r="FE20" s="3"/>
      <c r="FF20" s="3"/>
      <c r="FG20" s="3"/>
      <c r="FH20" s="3"/>
      <c r="FI20" s="3"/>
      <c r="FJ20" s="3"/>
      <c r="FK20" s="3"/>
      <c r="FL20" s="3"/>
      <c r="FM20" s="3"/>
      <c r="FN20" s="3"/>
      <c r="FO20" s="3"/>
      <c r="FP20" s="3"/>
      <c r="FQ20" s="3"/>
      <c r="FR20" s="3"/>
      <c r="FS20" s="3"/>
      <c r="FT20" s="3"/>
      <c r="FU20" s="3"/>
      <c r="FV20" s="3"/>
      <c r="FW20" s="3"/>
      <c r="FX20" s="3"/>
      <c r="FY20" s="3"/>
      <c r="FZ20" s="3"/>
      <c r="GA20" s="3"/>
      <c r="GB20" s="3"/>
      <c r="GC20" s="3"/>
      <c r="GD20" s="3"/>
      <c r="GE20" s="3"/>
      <c r="GF20" s="3"/>
      <c r="GG20" s="3"/>
      <c r="GH20" s="3"/>
      <c r="GI20" s="3"/>
      <c r="GJ20" s="3"/>
      <c r="GK20" s="3"/>
      <c r="GL20" s="3"/>
      <c r="GM20" s="3"/>
      <c r="GN20" s="3"/>
      <c r="GO20" s="3"/>
      <c r="GP20" s="3"/>
      <c r="GQ20" s="3"/>
      <c r="GR20" s="3"/>
      <c r="GS20" s="3"/>
      <c r="GT20" s="3"/>
      <c r="GU20" s="3"/>
      <c r="GV20" s="3"/>
      <c r="GW20" s="3"/>
      <c r="GX20" s="3"/>
      <c r="GY20" s="3"/>
      <c r="GZ20" s="3"/>
      <c r="HA20" s="3"/>
      <c r="HB20" s="3"/>
      <c r="HC20" s="3"/>
      <c r="HD20" s="3"/>
      <c r="HE20" s="3"/>
      <c r="HF20" s="3"/>
      <c r="HG20" s="3"/>
      <c r="HH20" s="3"/>
      <c r="HI20" s="3"/>
      <c r="HJ20" s="3"/>
      <c r="HK20" s="3"/>
      <c r="HL20" s="3"/>
      <c r="HM20" s="3"/>
      <c r="HN20" s="3"/>
      <c r="HO20" s="3"/>
      <c r="HP20" s="3"/>
      <c r="HQ20" s="3"/>
      <c r="HR20" s="3"/>
      <c r="HS20" s="3"/>
      <c r="HT20" s="3"/>
      <c r="HU20" s="3"/>
      <c r="HV20" s="3"/>
      <c r="HW20" s="3"/>
      <c r="HX20" s="3"/>
    </row>
    <row r="21" spans="1:232" ht="21" customHeight="1">
      <c r="A21" s="29"/>
      <c r="B21" s="30"/>
      <c r="C21" s="20"/>
      <c r="D21" s="32" t="s">
        <v>67</v>
      </c>
      <c r="E21" s="7">
        <v>202500</v>
      </c>
      <c r="F21" s="7">
        <v>0</v>
      </c>
      <c r="G21" s="7">
        <v>473110</v>
      </c>
      <c r="H21" s="7">
        <v>514350</v>
      </c>
      <c r="I21" s="7">
        <v>455150</v>
      </c>
      <c r="J21" s="7">
        <v>395980</v>
      </c>
      <c r="K21" s="7">
        <v>388250</v>
      </c>
      <c r="L21" s="7">
        <v>265700</v>
      </c>
      <c r="M21" s="7">
        <v>215150</v>
      </c>
      <c r="N21" s="7">
        <v>159250</v>
      </c>
      <c r="O21" s="7">
        <v>100060</v>
      </c>
      <c r="P21" s="7">
        <v>40880</v>
      </c>
      <c r="Q21" s="7">
        <v>7010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</row>
    <row r="22" spans="1:232" ht="21" customHeight="1">
      <c r="A22" s="35"/>
      <c r="B22" s="36"/>
      <c r="C22" s="25"/>
      <c r="D22" s="37" t="s">
        <v>68</v>
      </c>
      <c r="E22" s="77"/>
      <c r="F22" s="102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</row>
    <row r="23" spans="1:232" ht="21" customHeight="1">
      <c r="A23" s="35"/>
      <c r="B23" s="36"/>
      <c r="C23" s="25"/>
      <c r="D23" s="38" t="s">
        <v>69</v>
      </c>
      <c r="E23" s="7">
        <v>202500</v>
      </c>
      <c r="F23" s="101">
        <v>0</v>
      </c>
      <c r="G23" s="7">
        <v>473110</v>
      </c>
      <c r="H23" s="7">
        <v>514350</v>
      </c>
      <c r="I23" s="7">
        <v>455150</v>
      </c>
      <c r="J23" s="7">
        <v>395980</v>
      </c>
      <c r="K23" s="7">
        <v>388250</v>
      </c>
      <c r="L23" s="7">
        <v>265700</v>
      </c>
      <c r="M23" s="7">
        <v>215150</v>
      </c>
      <c r="N23" s="7">
        <v>159250</v>
      </c>
      <c r="O23" s="7">
        <v>100060</v>
      </c>
      <c r="P23" s="7">
        <v>40880</v>
      </c>
      <c r="Q23" s="7">
        <v>7010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</row>
    <row r="24" spans="1:232" ht="21" customHeight="1">
      <c r="A24" s="29"/>
      <c r="B24" s="30"/>
      <c r="C24" s="31" t="s">
        <v>22</v>
      </c>
      <c r="D24" s="40"/>
      <c r="E24" s="7">
        <v>28208920</v>
      </c>
      <c r="F24" s="101">
        <v>3210397.46</v>
      </c>
      <c r="G24" s="7">
        <v>13138800</v>
      </c>
      <c r="H24" s="7">
        <v>5179272</v>
      </c>
      <c r="I24" s="7">
        <v>4245337</v>
      </c>
      <c r="J24" s="7">
        <v>2638302</v>
      </c>
      <c r="K24" s="7">
        <v>1568558</v>
      </c>
      <c r="L24" s="7">
        <v>1977940</v>
      </c>
      <c r="M24" s="7">
        <v>2328591</v>
      </c>
      <c r="N24" s="7">
        <v>2698358</v>
      </c>
      <c r="O24" s="7">
        <v>3085663</v>
      </c>
      <c r="P24" s="7">
        <v>3599970</v>
      </c>
      <c r="Q24" s="7">
        <v>4100459</v>
      </c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</row>
    <row r="25" spans="1:232" ht="21" customHeight="1">
      <c r="A25" s="29"/>
      <c r="B25" s="30"/>
      <c r="C25" s="31" t="s">
        <v>60</v>
      </c>
      <c r="D25" s="40"/>
      <c r="E25" s="7"/>
      <c r="F25" s="101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</row>
    <row r="26" spans="1:232" ht="21" customHeight="1" thickBot="1">
      <c r="A26" s="29"/>
      <c r="B26" s="30"/>
      <c r="C26" s="31"/>
      <c r="D26" s="40" t="s">
        <v>66</v>
      </c>
      <c r="E26" s="7">
        <v>7718912</v>
      </c>
      <c r="F26" s="101">
        <v>2191122.2400000002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</row>
    <row r="27" spans="1:232" ht="21" customHeight="1" thickBot="1">
      <c r="A27" s="41" t="s">
        <v>10</v>
      </c>
      <c r="B27" s="42" t="s">
        <v>23</v>
      </c>
      <c r="C27" s="42"/>
      <c r="D27" s="43"/>
      <c r="E27" s="79">
        <f>E6-E14</f>
        <v>-11450466</v>
      </c>
      <c r="F27" s="106">
        <f>F6-F14</f>
        <v>2613355.4200000018</v>
      </c>
      <c r="G27" s="80">
        <f t="shared" ref="G27:Q27" si="3">G6-G14</f>
        <v>-1574100</v>
      </c>
      <c r="H27" s="80">
        <f t="shared" si="3"/>
        <v>5288577</v>
      </c>
      <c r="I27" s="80">
        <f t="shared" si="3"/>
        <v>-2621841</v>
      </c>
      <c r="J27" s="80">
        <f t="shared" si="3"/>
        <v>-693936</v>
      </c>
      <c r="K27" s="80">
        <f t="shared" si="3"/>
        <v>657600</v>
      </c>
      <c r="L27" s="80">
        <f t="shared" si="3"/>
        <v>657600</v>
      </c>
      <c r="M27" s="80">
        <f t="shared" si="3"/>
        <v>657600</v>
      </c>
      <c r="N27" s="80">
        <f t="shared" si="3"/>
        <v>657600</v>
      </c>
      <c r="O27" s="80">
        <f t="shared" si="3"/>
        <v>657600</v>
      </c>
      <c r="P27" s="80">
        <f t="shared" si="3"/>
        <v>545100</v>
      </c>
      <c r="Q27" s="80">
        <f t="shared" si="3"/>
        <v>155699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</row>
    <row r="28" spans="1:232" ht="21" customHeight="1" thickBot="1">
      <c r="A28" s="44" t="s">
        <v>11</v>
      </c>
      <c r="B28" s="45" t="s">
        <v>24</v>
      </c>
      <c r="C28" s="46"/>
      <c r="D28" s="47"/>
      <c r="E28" s="81">
        <f>E7-E15</f>
        <v>1286031</v>
      </c>
      <c r="F28" s="107">
        <f>F7-F15</f>
        <v>4307687.1700000018</v>
      </c>
      <c r="G28" s="81">
        <f t="shared" ref="G28:Q28" si="4">G7-G15</f>
        <v>1158376</v>
      </c>
      <c r="H28" s="81">
        <f t="shared" si="4"/>
        <v>1164449</v>
      </c>
      <c r="I28" s="81">
        <f t="shared" si="4"/>
        <v>1473496</v>
      </c>
      <c r="J28" s="81">
        <f t="shared" si="4"/>
        <v>1794366</v>
      </c>
      <c r="K28" s="81">
        <f t="shared" si="4"/>
        <v>2076158</v>
      </c>
      <c r="L28" s="81">
        <f t="shared" si="4"/>
        <v>2485540</v>
      </c>
      <c r="M28" s="81">
        <f t="shared" si="4"/>
        <v>2836191</v>
      </c>
      <c r="N28" s="81">
        <f t="shared" si="4"/>
        <v>3205958</v>
      </c>
      <c r="O28" s="81">
        <f t="shared" si="4"/>
        <v>3593263</v>
      </c>
      <c r="P28" s="81">
        <f t="shared" si="4"/>
        <v>3995070</v>
      </c>
      <c r="Q28" s="81">
        <f t="shared" si="4"/>
        <v>4106158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</row>
    <row r="29" spans="1:232" ht="21" customHeight="1">
      <c r="A29" s="16" t="s">
        <v>6</v>
      </c>
      <c r="B29" s="17" t="s">
        <v>0</v>
      </c>
      <c r="C29" s="17"/>
      <c r="D29" s="18"/>
      <c r="E29" s="76">
        <f>E30+E32+E34</f>
        <v>11562966</v>
      </c>
      <c r="F29" s="104">
        <f>F30+F32+F34</f>
        <v>7062966.7800000003</v>
      </c>
      <c r="G29" s="76">
        <f t="shared" ref="G29:Q29" si="5">G30+G32+G34</f>
        <v>2076000</v>
      </c>
      <c r="H29" s="76">
        <f t="shared" si="5"/>
        <v>0</v>
      </c>
      <c r="I29" s="76">
        <f t="shared" si="5"/>
        <v>4630977</v>
      </c>
      <c r="J29" s="76">
        <f t="shared" si="5"/>
        <v>1351536</v>
      </c>
      <c r="K29" s="76">
        <f t="shared" si="5"/>
        <v>0</v>
      </c>
      <c r="L29" s="76">
        <f t="shared" si="5"/>
        <v>0</v>
      </c>
      <c r="M29" s="76">
        <f t="shared" si="5"/>
        <v>0</v>
      </c>
      <c r="N29" s="76">
        <f t="shared" si="5"/>
        <v>0</v>
      </c>
      <c r="O29" s="76">
        <f t="shared" si="5"/>
        <v>0</v>
      </c>
      <c r="P29" s="76">
        <f t="shared" si="5"/>
        <v>0</v>
      </c>
      <c r="Q29" s="76">
        <f t="shared" si="5"/>
        <v>0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</row>
    <row r="30" spans="1:232" ht="21" customHeight="1">
      <c r="A30" s="19"/>
      <c r="B30" s="48"/>
      <c r="C30" s="112" t="s">
        <v>25</v>
      </c>
      <c r="D30" s="113"/>
      <c r="E30" s="78">
        <v>7062966</v>
      </c>
      <c r="F30" s="105">
        <v>7062966.7800000003</v>
      </c>
      <c r="G30" s="78">
        <v>0</v>
      </c>
      <c r="H30" s="78">
        <v>0</v>
      </c>
      <c r="I30" s="78">
        <v>4630977</v>
      </c>
      <c r="J30" s="78">
        <v>1351536</v>
      </c>
      <c r="K30" s="78">
        <v>0</v>
      </c>
      <c r="L30" s="78">
        <v>0</v>
      </c>
      <c r="M30" s="78">
        <v>0</v>
      </c>
      <c r="N30" s="78">
        <v>0</v>
      </c>
      <c r="O30" s="78">
        <v>0</v>
      </c>
      <c r="P30" s="78">
        <v>0</v>
      </c>
      <c r="Q30" s="78">
        <v>0</v>
      </c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</row>
    <row r="31" spans="1:232" ht="21" customHeight="1">
      <c r="A31" s="19"/>
      <c r="B31" s="31"/>
      <c r="C31" s="31"/>
      <c r="D31" s="49" t="s">
        <v>26</v>
      </c>
      <c r="E31" s="7">
        <v>6950466</v>
      </c>
      <c r="F31" s="7">
        <v>0</v>
      </c>
      <c r="G31" s="7">
        <v>0</v>
      </c>
      <c r="H31" s="7">
        <v>0</v>
      </c>
      <c r="I31" s="7">
        <v>2621841</v>
      </c>
      <c r="J31" s="7">
        <v>693936</v>
      </c>
      <c r="K31" s="7">
        <v>0</v>
      </c>
      <c r="L31" s="7">
        <v>0</v>
      </c>
      <c r="M31" s="7">
        <v>0</v>
      </c>
      <c r="N31" s="7">
        <v>0</v>
      </c>
      <c r="O31" s="7">
        <v>0</v>
      </c>
      <c r="P31" s="7"/>
      <c r="Q31" s="7">
        <v>0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</row>
    <row r="32" spans="1:232" ht="21" customHeight="1">
      <c r="A32" s="19"/>
      <c r="B32" s="48"/>
      <c r="C32" s="31" t="s">
        <v>27</v>
      </c>
      <c r="D32" s="50"/>
      <c r="E32" s="78">
        <v>4500000</v>
      </c>
      <c r="F32" s="78">
        <v>0</v>
      </c>
      <c r="G32" s="78">
        <v>2076000</v>
      </c>
      <c r="H32" s="78">
        <v>0</v>
      </c>
      <c r="I32" s="78">
        <v>0</v>
      </c>
      <c r="J32" s="78">
        <v>0</v>
      </c>
      <c r="K32" s="78">
        <v>0</v>
      </c>
      <c r="L32" s="78">
        <v>0</v>
      </c>
      <c r="M32" s="78">
        <v>0</v>
      </c>
      <c r="N32" s="78">
        <v>0</v>
      </c>
      <c r="O32" s="78">
        <v>0</v>
      </c>
      <c r="P32" s="78">
        <v>0</v>
      </c>
      <c r="Q32" s="78">
        <v>0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</row>
    <row r="33" spans="1:232" ht="21" customHeight="1">
      <c r="A33" s="19"/>
      <c r="B33" s="48"/>
      <c r="C33" s="31"/>
      <c r="D33" s="51" t="s">
        <v>28</v>
      </c>
      <c r="E33" s="82">
        <v>4500000</v>
      </c>
      <c r="F33" s="82">
        <v>0</v>
      </c>
      <c r="G33" s="82">
        <v>1574100</v>
      </c>
      <c r="H33" s="82">
        <v>0</v>
      </c>
      <c r="I33" s="82">
        <v>0</v>
      </c>
      <c r="J33" s="82">
        <v>0</v>
      </c>
      <c r="K33" s="82">
        <v>0</v>
      </c>
      <c r="L33" s="82"/>
      <c r="M33" s="82">
        <v>0</v>
      </c>
      <c r="N33" s="82">
        <v>0</v>
      </c>
      <c r="O33" s="82">
        <v>0</v>
      </c>
      <c r="P33" s="82">
        <v>0</v>
      </c>
      <c r="Q33" s="82">
        <v>0</v>
      </c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  <c r="FC33" s="4"/>
      <c r="FD33" s="4"/>
      <c r="FE33" s="4"/>
      <c r="FF33" s="4"/>
      <c r="FG33" s="4"/>
      <c r="FH33" s="4"/>
      <c r="FI33" s="4"/>
      <c r="FJ33" s="4"/>
      <c r="FK33" s="4"/>
      <c r="FL33" s="4"/>
      <c r="FM33" s="4"/>
      <c r="FN33" s="4"/>
      <c r="FO33" s="4"/>
      <c r="FP33" s="4"/>
      <c r="FQ33" s="4"/>
      <c r="FR33" s="4"/>
      <c r="FS33" s="4"/>
      <c r="FT33" s="4"/>
      <c r="FU33" s="4"/>
      <c r="FV33" s="4"/>
      <c r="FW33" s="4"/>
      <c r="FX33" s="4"/>
      <c r="FY33" s="4"/>
      <c r="FZ33" s="4"/>
      <c r="GA33" s="4"/>
      <c r="GB33" s="4"/>
      <c r="GC33" s="4"/>
      <c r="GD33" s="4"/>
      <c r="GE33" s="4"/>
      <c r="GF33" s="4"/>
      <c r="GG33" s="4"/>
      <c r="GH33" s="4"/>
      <c r="GI33" s="4"/>
      <c r="GJ33" s="4"/>
      <c r="GK33" s="4"/>
      <c r="GL33" s="4"/>
      <c r="GM33" s="4"/>
      <c r="GN33" s="4"/>
      <c r="GO33" s="4"/>
      <c r="GP33" s="4"/>
      <c r="GQ33" s="4"/>
      <c r="GR33" s="4"/>
      <c r="GS33" s="4"/>
      <c r="GT33" s="4"/>
      <c r="GU33" s="4"/>
      <c r="GV33" s="4"/>
      <c r="GW33" s="4"/>
      <c r="GX33" s="4"/>
      <c r="GY33" s="4"/>
      <c r="GZ33" s="4"/>
      <c r="HA33" s="4"/>
      <c r="HB33" s="4"/>
      <c r="HC33" s="4"/>
      <c r="HD33" s="4"/>
      <c r="HE33" s="4"/>
      <c r="HF33" s="4"/>
      <c r="HG33" s="4"/>
      <c r="HH33" s="4"/>
      <c r="HI33" s="4"/>
      <c r="HJ33" s="4"/>
      <c r="HK33" s="4"/>
      <c r="HL33" s="4"/>
      <c r="HM33" s="4"/>
      <c r="HN33" s="4"/>
      <c r="HO33" s="4"/>
      <c r="HP33" s="4"/>
      <c r="HQ33" s="4"/>
      <c r="HR33" s="4"/>
      <c r="HS33" s="4"/>
      <c r="HT33" s="4"/>
      <c r="HU33" s="4"/>
      <c r="HV33" s="4"/>
      <c r="HW33" s="4"/>
      <c r="HX33" s="4"/>
    </row>
    <row r="34" spans="1:232" ht="21" customHeight="1">
      <c r="A34" s="19"/>
      <c r="B34" s="48"/>
      <c r="C34" s="31" t="s">
        <v>29</v>
      </c>
      <c r="D34" s="50"/>
      <c r="E34" s="78">
        <v>0</v>
      </c>
      <c r="F34" s="78">
        <v>0</v>
      </c>
      <c r="G34" s="78">
        <v>0</v>
      </c>
      <c r="H34" s="78">
        <v>0</v>
      </c>
      <c r="I34" s="78">
        <v>0</v>
      </c>
      <c r="J34" s="78">
        <v>0</v>
      </c>
      <c r="K34" s="78">
        <v>0</v>
      </c>
      <c r="L34" s="78">
        <v>0</v>
      </c>
      <c r="M34" s="78">
        <v>0</v>
      </c>
      <c r="N34" s="78">
        <v>0</v>
      </c>
      <c r="O34" s="78">
        <v>0</v>
      </c>
      <c r="P34" s="78">
        <v>0</v>
      </c>
      <c r="Q34" s="78">
        <v>0</v>
      </c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  <c r="FE34" s="4"/>
      <c r="FF34" s="4"/>
      <c r="FG34" s="4"/>
      <c r="FH34" s="4"/>
      <c r="FI34" s="4"/>
      <c r="FJ34" s="4"/>
      <c r="FK34" s="4"/>
      <c r="FL34" s="4"/>
      <c r="FM34" s="4"/>
      <c r="FN34" s="4"/>
      <c r="FO34" s="4"/>
      <c r="FP34" s="4"/>
      <c r="FQ34" s="4"/>
      <c r="FR34" s="4"/>
      <c r="FS34" s="4"/>
      <c r="FT34" s="4"/>
      <c r="FU34" s="4"/>
      <c r="FV34" s="4"/>
      <c r="FW34" s="4"/>
      <c r="FX34" s="4"/>
      <c r="FY34" s="4"/>
      <c r="FZ34" s="4"/>
      <c r="GA34" s="4"/>
      <c r="GB34" s="4"/>
      <c r="GC34" s="4"/>
      <c r="GD34" s="4"/>
      <c r="GE34" s="4"/>
      <c r="GF34" s="4"/>
      <c r="GG34" s="4"/>
      <c r="GH34" s="4"/>
      <c r="GI34" s="4"/>
      <c r="GJ34" s="4"/>
      <c r="GK34" s="4"/>
      <c r="GL34" s="4"/>
      <c r="GM34" s="4"/>
      <c r="GN34" s="4"/>
      <c r="GO34" s="4"/>
      <c r="GP34" s="4"/>
      <c r="GQ34" s="4"/>
      <c r="GR34" s="4"/>
      <c r="GS34" s="4"/>
      <c r="GT34" s="4"/>
      <c r="GU34" s="4"/>
      <c r="GV34" s="4"/>
      <c r="GW34" s="4"/>
      <c r="GX34" s="4"/>
      <c r="GY34" s="4"/>
      <c r="GZ34" s="4"/>
      <c r="HA34" s="4"/>
      <c r="HB34" s="4"/>
      <c r="HC34" s="4"/>
      <c r="HD34" s="4"/>
      <c r="HE34" s="4"/>
      <c r="HF34" s="4"/>
      <c r="HG34" s="4"/>
      <c r="HH34" s="4"/>
      <c r="HI34" s="4"/>
      <c r="HJ34" s="4"/>
      <c r="HK34" s="4"/>
      <c r="HL34" s="4"/>
      <c r="HM34" s="4"/>
      <c r="HN34" s="4"/>
      <c r="HO34" s="4"/>
      <c r="HP34" s="4"/>
      <c r="HQ34" s="4"/>
      <c r="HR34" s="4"/>
      <c r="HS34" s="4"/>
      <c r="HT34" s="4"/>
      <c r="HU34" s="4"/>
      <c r="HV34" s="4"/>
      <c r="HW34" s="4"/>
      <c r="HX34" s="4"/>
    </row>
    <row r="35" spans="1:232" ht="21" customHeight="1" thickBot="1">
      <c r="A35" s="27"/>
      <c r="B35" s="52"/>
      <c r="C35" s="53"/>
      <c r="D35" s="54" t="s">
        <v>28</v>
      </c>
      <c r="E35" s="83"/>
      <c r="F35" s="83">
        <v>0</v>
      </c>
      <c r="G35" s="83"/>
      <c r="H35" s="83"/>
      <c r="I35" s="83"/>
      <c r="J35" s="83"/>
      <c r="K35" s="83"/>
      <c r="L35" s="83"/>
      <c r="M35" s="83"/>
      <c r="N35" s="83"/>
      <c r="O35" s="83"/>
      <c r="P35" s="83"/>
      <c r="Q35" s="83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  <c r="FE35" s="4"/>
      <c r="FF35" s="4"/>
      <c r="FG35" s="4"/>
      <c r="FH35" s="4"/>
      <c r="FI35" s="4"/>
      <c r="FJ35" s="4"/>
      <c r="FK35" s="4"/>
      <c r="FL35" s="4"/>
      <c r="FM35" s="4"/>
      <c r="FN35" s="4"/>
      <c r="FO35" s="4"/>
      <c r="FP35" s="4"/>
      <c r="FQ35" s="4"/>
      <c r="FR35" s="4"/>
      <c r="FS35" s="4"/>
      <c r="FT35" s="4"/>
      <c r="FU35" s="4"/>
      <c r="FV35" s="4"/>
      <c r="FW35" s="4"/>
      <c r="FX35" s="4"/>
      <c r="FY35" s="4"/>
      <c r="FZ35" s="4"/>
      <c r="GA35" s="4"/>
      <c r="GB35" s="4"/>
      <c r="GC35" s="4"/>
      <c r="GD35" s="4"/>
      <c r="GE35" s="4"/>
      <c r="GF35" s="4"/>
      <c r="GG35" s="4"/>
      <c r="GH35" s="4"/>
      <c r="GI35" s="4"/>
      <c r="GJ35" s="4"/>
      <c r="GK35" s="4"/>
      <c r="GL35" s="4"/>
      <c r="GM35" s="4"/>
      <c r="GN35" s="4"/>
      <c r="GO35" s="4"/>
      <c r="GP35" s="4"/>
      <c r="GQ35" s="4"/>
      <c r="GR35" s="4"/>
      <c r="GS35" s="4"/>
      <c r="GT35" s="4"/>
      <c r="GU35" s="4"/>
      <c r="GV35" s="4"/>
      <c r="GW35" s="4"/>
      <c r="GX35" s="4"/>
      <c r="GY35" s="4"/>
      <c r="GZ35" s="4"/>
      <c r="HA35" s="4"/>
      <c r="HB35" s="4"/>
      <c r="HC35" s="4"/>
      <c r="HD35" s="4"/>
      <c r="HE35" s="4"/>
      <c r="HF35" s="4"/>
      <c r="HG35" s="4"/>
      <c r="HH35" s="4"/>
      <c r="HI35" s="4"/>
      <c r="HJ35" s="4"/>
      <c r="HK35" s="4"/>
      <c r="HL35" s="4"/>
      <c r="HM35" s="4"/>
      <c r="HN35" s="4"/>
      <c r="HO35" s="4"/>
      <c r="HP35" s="4"/>
      <c r="HQ35" s="4"/>
      <c r="HR35" s="4"/>
      <c r="HS35" s="4"/>
      <c r="HT35" s="4"/>
      <c r="HU35" s="4"/>
      <c r="HV35" s="4"/>
      <c r="HW35" s="4"/>
      <c r="HX35" s="4"/>
    </row>
    <row r="36" spans="1:232" ht="21" customHeight="1">
      <c r="A36" s="55" t="s">
        <v>7</v>
      </c>
      <c r="B36" s="56" t="s">
        <v>30</v>
      </c>
      <c r="C36" s="56"/>
      <c r="D36" s="57"/>
      <c r="E36" s="84">
        <f>E37+E39</f>
        <v>112500</v>
      </c>
      <c r="F36" s="84">
        <f>F37+F39</f>
        <v>0</v>
      </c>
      <c r="G36" s="84">
        <f t="shared" ref="G36:Q36" si="6">G37+G39</f>
        <v>501900</v>
      </c>
      <c r="H36" s="84">
        <f t="shared" si="6"/>
        <v>657600</v>
      </c>
      <c r="I36" s="84">
        <f t="shared" si="6"/>
        <v>657600</v>
      </c>
      <c r="J36" s="84">
        <f t="shared" si="6"/>
        <v>657600</v>
      </c>
      <c r="K36" s="84">
        <f t="shared" si="6"/>
        <v>657600</v>
      </c>
      <c r="L36" s="84">
        <f t="shared" si="6"/>
        <v>657600</v>
      </c>
      <c r="M36" s="84">
        <f t="shared" si="6"/>
        <v>657600</v>
      </c>
      <c r="N36" s="84">
        <f t="shared" si="6"/>
        <v>657600</v>
      </c>
      <c r="O36" s="84">
        <f t="shared" si="6"/>
        <v>657600</v>
      </c>
      <c r="P36" s="84">
        <f t="shared" si="6"/>
        <v>545100</v>
      </c>
      <c r="Q36" s="84">
        <f t="shared" si="6"/>
        <v>155700</v>
      </c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  <c r="FE36" s="4"/>
      <c r="FF36" s="4"/>
      <c r="FG36" s="4"/>
      <c r="FH36" s="4"/>
      <c r="FI36" s="4"/>
      <c r="FJ36" s="4"/>
      <c r="FK36" s="4"/>
      <c r="FL36" s="4"/>
      <c r="FM36" s="4"/>
      <c r="FN36" s="4"/>
      <c r="FO36" s="4"/>
      <c r="FP36" s="4"/>
      <c r="FQ36" s="4"/>
      <c r="FR36" s="4"/>
      <c r="FS36" s="4"/>
      <c r="FT36" s="4"/>
      <c r="FU36" s="4"/>
      <c r="FV36" s="4"/>
      <c r="FW36" s="4"/>
      <c r="FX36" s="4"/>
      <c r="FY36" s="4"/>
      <c r="FZ36" s="4"/>
      <c r="GA36" s="4"/>
      <c r="GB36" s="4"/>
      <c r="GC36" s="4"/>
      <c r="GD36" s="4"/>
      <c r="GE36" s="4"/>
      <c r="GF36" s="4"/>
      <c r="GG36" s="4"/>
      <c r="GH36" s="4"/>
      <c r="GI36" s="4"/>
      <c r="GJ36" s="4"/>
      <c r="GK36" s="4"/>
      <c r="GL36" s="4"/>
      <c r="GM36" s="4"/>
      <c r="GN36" s="4"/>
      <c r="GO36" s="4"/>
      <c r="GP36" s="4"/>
      <c r="GQ36" s="4"/>
      <c r="GR36" s="4"/>
      <c r="GS36" s="4"/>
      <c r="GT36" s="4"/>
      <c r="GU36" s="4"/>
      <c r="GV36" s="4"/>
      <c r="GW36" s="4"/>
      <c r="GX36" s="4"/>
      <c r="GY36" s="4"/>
      <c r="GZ36" s="4"/>
      <c r="HA36" s="4"/>
      <c r="HB36" s="4"/>
      <c r="HC36" s="4"/>
      <c r="HD36" s="4"/>
      <c r="HE36" s="4"/>
      <c r="HF36" s="4"/>
      <c r="HG36" s="4"/>
      <c r="HH36" s="4"/>
      <c r="HI36" s="4"/>
      <c r="HJ36" s="4"/>
      <c r="HK36" s="4"/>
      <c r="HL36" s="4"/>
      <c r="HM36" s="4"/>
      <c r="HN36" s="4"/>
      <c r="HO36" s="4"/>
      <c r="HP36" s="4"/>
      <c r="HQ36" s="4"/>
      <c r="HR36" s="4"/>
      <c r="HS36" s="4"/>
      <c r="HT36" s="4"/>
      <c r="HU36" s="4"/>
      <c r="HV36" s="4"/>
      <c r="HW36" s="4"/>
      <c r="HX36" s="4"/>
    </row>
    <row r="37" spans="1:232" ht="21" customHeight="1">
      <c r="A37" s="19"/>
      <c r="B37" s="31"/>
      <c r="C37" s="112" t="s">
        <v>31</v>
      </c>
      <c r="D37" s="113"/>
      <c r="E37" s="7">
        <v>112500</v>
      </c>
      <c r="F37" s="7">
        <v>0</v>
      </c>
      <c r="G37" s="7">
        <v>501900</v>
      </c>
      <c r="H37" s="7">
        <v>657600</v>
      </c>
      <c r="I37" s="7">
        <v>657600</v>
      </c>
      <c r="J37" s="7">
        <v>657600</v>
      </c>
      <c r="K37" s="7">
        <v>657600</v>
      </c>
      <c r="L37" s="7">
        <v>657600</v>
      </c>
      <c r="M37" s="7">
        <v>657600</v>
      </c>
      <c r="N37" s="7">
        <v>657600</v>
      </c>
      <c r="O37" s="7">
        <v>657600</v>
      </c>
      <c r="P37" s="7">
        <v>545100</v>
      </c>
      <c r="Q37" s="7">
        <v>155700</v>
      </c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  <c r="FE37" s="4"/>
      <c r="FF37" s="4"/>
      <c r="FG37" s="4"/>
      <c r="FH37" s="4"/>
      <c r="FI37" s="4"/>
      <c r="FJ37" s="4"/>
      <c r="FK37" s="4"/>
      <c r="FL37" s="4"/>
      <c r="FM37" s="4"/>
      <c r="FN37" s="4"/>
      <c r="FO37" s="4"/>
      <c r="FP37" s="4"/>
      <c r="FQ37" s="4"/>
      <c r="FR37" s="4"/>
      <c r="FS37" s="4"/>
      <c r="FT37" s="4"/>
      <c r="FU37" s="4"/>
      <c r="FV37" s="4"/>
      <c r="FW37" s="4"/>
      <c r="FX37" s="4"/>
      <c r="FY37" s="4"/>
      <c r="FZ37" s="4"/>
      <c r="GA37" s="4"/>
      <c r="GB37" s="4"/>
      <c r="GC37" s="4"/>
      <c r="GD37" s="4"/>
      <c r="GE37" s="4"/>
      <c r="GF37" s="4"/>
      <c r="GG37" s="4"/>
      <c r="GH37" s="4"/>
      <c r="GI37" s="4"/>
      <c r="GJ37" s="4"/>
      <c r="GK37" s="4"/>
      <c r="GL37" s="4"/>
      <c r="GM37" s="4"/>
      <c r="GN37" s="4"/>
      <c r="GO37" s="4"/>
      <c r="GP37" s="4"/>
      <c r="GQ37" s="4"/>
      <c r="GR37" s="4"/>
      <c r="GS37" s="4"/>
      <c r="GT37" s="4"/>
      <c r="GU37" s="4"/>
      <c r="GV37" s="4"/>
      <c r="GW37" s="4"/>
      <c r="GX37" s="4"/>
      <c r="GY37" s="4"/>
      <c r="GZ37" s="4"/>
      <c r="HA37" s="4"/>
      <c r="HB37" s="4"/>
      <c r="HC37" s="4"/>
      <c r="HD37" s="4"/>
      <c r="HE37" s="4"/>
      <c r="HF37" s="4"/>
      <c r="HG37" s="4"/>
      <c r="HH37" s="4"/>
      <c r="HI37" s="4"/>
      <c r="HJ37" s="4"/>
      <c r="HK37" s="4"/>
      <c r="HL37" s="4"/>
      <c r="HM37" s="4"/>
      <c r="HN37" s="4"/>
      <c r="HO37" s="4"/>
      <c r="HP37" s="4"/>
      <c r="HQ37" s="4"/>
      <c r="HR37" s="4"/>
      <c r="HS37" s="4"/>
      <c r="HT37" s="4"/>
      <c r="HU37" s="4"/>
      <c r="HV37" s="4"/>
      <c r="HW37" s="4"/>
      <c r="HX37" s="4"/>
    </row>
    <row r="38" spans="1:232" ht="21" customHeight="1">
      <c r="A38" s="19"/>
      <c r="B38" s="20"/>
      <c r="C38" s="129" t="s">
        <v>32</v>
      </c>
      <c r="D38" s="130"/>
      <c r="E38" s="7">
        <v>0</v>
      </c>
      <c r="F38" s="7">
        <v>0</v>
      </c>
      <c r="G38" s="7">
        <v>0</v>
      </c>
      <c r="H38" s="7">
        <v>0</v>
      </c>
      <c r="I38" s="7">
        <v>0</v>
      </c>
      <c r="J38" s="7">
        <v>0</v>
      </c>
      <c r="K38" s="7">
        <v>0</v>
      </c>
      <c r="L38" s="7">
        <v>0</v>
      </c>
      <c r="M38" s="7">
        <v>0</v>
      </c>
      <c r="N38" s="7">
        <v>0</v>
      </c>
      <c r="O38" s="7">
        <v>0</v>
      </c>
      <c r="P38" s="7">
        <v>0</v>
      </c>
      <c r="Q38" s="7">
        <v>0</v>
      </c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  <c r="FE38" s="4"/>
      <c r="FF38" s="4"/>
      <c r="FG38" s="4"/>
      <c r="FH38" s="4"/>
      <c r="FI38" s="4"/>
      <c r="FJ38" s="4"/>
      <c r="FK38" s="4"/>
      <c r="FL38" s="4"/>
      <c r="FM38" s="4"/>
      <c r="FN38" s="4"/>
      <c r="FO38" s="4"/>
      <c r="FP38" s="4"/>
      <c r="FQ38" s="4"/>
      <c r="FR38" s="4"/>
      <c r="FS38" s="4"/>
      <c r="FT38" s="4"/>
      <c r="FU38" s="4"/>
      <c r="FV38" s="4"/>
      <c r="FW38" s="4"/>
      <c r="FX38" s="4"/>
      <c r="FY38" s="4"/>
      <c r="FZ38" s="4"/>
      <c r="GA38" s="4"/>
      <c r="GB38" s="4"/>
      <c r="GC38" s="4"/>
      <c r="GD38" s="4"/>
      <c r="GE38" s="4"/>
      <c r="GF38" s="4"/>
      <c r="GG38" s="4"/>
      <c r="GH38" s="4"/>
      <c r="GI38" s="4"/>
      <c r="GJ38" s="4"/>
      <c r="GK38" s="4"/>
      <c r="GL38" s="4"/>
      <c r="GM38" s="4"/>
      <c r="GN38" s="4"/>
      <c r="GO38" s="4"/>
      <c r="GP38" s="4"/>
      <c r="GQ38" s="4"/>
      <c r="GR38" s="4"/>
      <c r="GS38" s="4"/>
      <c r="GT38" s="4"/>
      <c r="GU38" s="4"/>
      <c r="GV38" s="4"/>
      <c r="GW38" s="4"/>
      <c r="GX38" s="4"/>
      <c r="GY38" s="4"/>
      <c r="GZ38" s="4"/>
      <c r="HA38" s="4"/>
      <c r="HB38" s="4"/>
      <c r="HC38" s="4"/>
      <c r="HD38" s="4"/>
      <c r="HE38" s="4"/>
      <c r="HF38" s="4"/>
      <c r="HG38" s="4"/>
      <c r="HH38" s="4"/>
      <c r="HI38" s="4"/>
      <c r="HJ38" s="4"/>
      <c r="HK38" s="4"/>
      <c r="HL38" s="4"/>
      <c r="HM38" s="4"/>
      <c r="HN38" s="4"/>
      <c r="HO38" s="4"/>
      <c r="HP38" s="4"/>
      <c r="HQ38" s="4"/>
      <c r="HR38" s="4"/>
      <c r="HS38" s="4"/>
      <c r="HT38" s="4"/>
      <c r="HU38" s="4"/>
      <c r="HV38" s="4"/>
      <c r="HW38" s="4"/>
      <c r="HX38" s="4"/>
    </row>
    <row r="39" spans="1:232" ht="21" customHeight="1" thickBot="1">
      <c r="A39" s="27"/>
      <c r="B39" s="58"/>
      <c r="C39" s="53" t="s">
        <v>33</v>
      </c>
      <c r="D39" s="59"/>
      <c r="E39" s="85">
        <v>0</v>
      </c>
      <c r="F39" s="85">
        <v>0</v>
      </c>
      <c r="G39" s="85">
        <v>0</v>
      </c>
      <c r="H39" s="85">
        <v>0</v>
      </c>
      <c r="I39" s="85">
        <v>0</v>
      </c>
      <c r="J39" s="85">
        <v>0</v>
      </c>
      <c r="K39" s="85">
        <v>0</v>
      </c>
      <c r="L39" s="85">
        <v>0</v>
      </c>
      <c r="M39" s="85">
        <v>0</v>
      </c>
      <c r="N39" s="85">
        <v>0</v>
      </c>
      <c r="O39" s="85">
        <v>0</v>
      </c>
      <c r="P39" s="85">
        <v>0</v>
      </c>
      <c r="Q39" s="85">
        <v>0</v>
      </c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  <c r="FE39" s="4"/>
      <c r="FF39" s="4"/>
      <c r="FG39" s="4"/>
      <c r="FH39" s="4"/>
      <c r="FI39" s="4"/>
      <c r="FJ39" s="4"/>
      <c r="FK39" s="4"/>
      <c r="FL39" s="4"/>
      <c r="FM39" s="4"/>
      <c r="FN39" s="4"/>
      <c r="FO39" s="4"/>
      <c r="FP39" s="4"/>
      <c r="FQ39" s="4"/>
      <c r="FR39" s="4"/>
      <c r="FS39" s="4"/>
      <c r="FT39" s="4"/>
      <c r="FU39" s="4"/>
      <c r="FV39" s="4"/>
      <c r="FW39" s="4"/>
      <c r="FX39" s="4"/>
      <c r="FY39" s="4"/>
      <c r="FZ39" s="4"/>
      <c r="GA39" s="4"/>
      <c r="GB39" s="4"/>
      <c r="GC39" s="4"/>
      <c r="GD39" s="4"/>
      <c r="GE39" s="4"/>
      <c r="GF39" s="4"/>
      <c r="GG39" s="4"/>
      <c r="GH39" s="4"/>
      <c r="GI39" s="4"/>
      <c r="GJ39" s="4"/>
      <c r="GK39" s="4"/>
      <c r="GL39" s="4"/>
      <c r="GM39" s="4"/>
      <c r="GN39" s="4"/>
      <c r="GO39" s="4"/>
      <c r="GP39" s="4"/>
      <c r="GQ39" s="4"/>
      <c r="GR39" s="4"/>
      <c r="GS39" s="4"/>
      <c r="GT39" s="4"/>
      <c r="GU39" s="4"/>
      <c r="GV39" s="4"/>
      <c r="GW39" s="4"/>
      <c r="GX39" s="4"/>
      <c r="GY39" s="4"/>
      <c r="GZ39" s="4"/>
      <c r="HA39" s="4"/>
      <c r="HB39" s="4"/>
      <c r="HC39" s="4"/>
      <c r="HD39" s="4"/>
      <c r="HE39" s="4"/>
      <c r="HF39" s="4"/>
      <c r="HG39" s="4"/>
      <c r="HH39" s="4"/>
      <c r="HI39" s="4"/>
      <c r="HJ39" s="4"/>
      <c r="HK39" s="4"/>
      <c r="HL39" s="4"/>
      <c r="HM39" s="4"/>
      <c r="HN39" s="4"/>
      <c r="HO39" s="4"/>
      <c r="HP39" s="4"/>
      <c r="HQ39" s="4"/>
      <c r="HR39" s="4"/>
      <c r="HS39" s="4"/>
      <c r="HT39" s="4"/>
      <c r="HU39" s="4"/>
      <c r="HV39" s="4"/>
      <c r="HW39" s="4"/>
      <c r="HX39" s="4"/>
    </row>
    <row r="40" spans="1:232" ht="21" customHeight="1">
      <c r="A40" s="55" t="s">
        <v>12</v>
      </c>
      <c r="B40" s="17" t="s">
        <v>34</v>
      </c>
      <c r="C40" s="17"/>
      <c r="D40" s="18"/>
      <c r="E40" s="84">
        <f>E32-E37</f>
        <v>4387500</v>
      </c>
      <c r="F40" s="84">
        <f>F32-F37</f>
        <v>0</v>
      </c>
      <c r="G40" s="84">
        <f>E40+G32-G37</f>
        <v>5961600</v>
      </c>
      <c r="H40" s="84">
        <f>G40+H32-H37</f>
        <v>5304000</v>
      </c>
      <c r="I40" s="84">
        <f t="shared" ref="I40:Q40" si="7">H40+I32-I37</f>
        <v>4646400</v>
      </c>
      <c r="J40" s="84">
        <f t="shared" si="7"/>
        <v>3988800</v>
      </c>
      <c r="K40" s="84">
        <f t="shared" si="7"/>
        <v>3331200</v>
      </c>
      <c r="L40" s="84">
        <f t="shared" si="7"/>
        <v>2673600</v>
      </c>
      <c r="M40" s="84">
        <f t="shared" si="7"/>
        <v>2016000</v>
      </c>
      <c r="N40" s="84">
        <f t="shared" si="7"/>
        <v>1358400</v>
      </c>
      <c r="O40" s="84">
        <f t="shared" si="7"/>
        <v>700800</v>
      </c>
      <c r="P40" s="84">
        <f t="shared" si="7"/>
        <v>155700</v>
      </c>
      <c r="Q40" s="84">
        <f t="shared" si="7"/>
        <v>0</v>
      </c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6"/>
      <c r="DL40" s="6"/>
      <c r="DM40" s="6"/>
      <c r="DN40" s="6"/>
      <c r="DO40" s="6"/>
      <c r="DP40" s="6"/>
      <c r="DQ40" s="6"/>
      <c r="DR40" s="6"/>
      <c r="DS40" s="6"/>
      <c r="DT40" s="6"/>
      <c r="DU40" s="6"/>
      <c r="DV40" s="6"/>
      <c r="DW40" s="6"/>
      <c r="DX40" s="6"/>
      <c r="DY40" s="6"/>
      <c r="DZ40" s="6"/>
      <c r="EA40" s="6"/>
      <c r="EB40" s="6"/>
      <c r="EC40" s="6"/>
      <c r="ED40" s="6"/>
      <c r="EE40" s="6"/>
      <c r="EF40" s="6"/>
      <c r="EG40" s="6"/>
      <c r="EH40" s="6"/>
      <c r="EI40" s="6"/>
      <c r="EJ40" s="6"/>
      <c r="EK40" s="6"/>
      <c r="EL40" s="6"/>
      <c r="EM40" s="6"/>
      <c r="EN40" s="6"/>
      <c r="EO40" s="6"/>
      <c r="EP40" s="6"/>
      <c r="EQ40" s="6"/>
      <c r="ER40" s="6"/>
      <c r="ES40" s="6"/>
      <c r="ET40" s="6"/>
      <c r="EU40" s="6"/>
      <c r="EV40" s="6"/>
      <c r="EW40" s="6"/>
      <c r="EX40" s="6"/>
      <c r="EY40" s="6"/>
      <c r="EZ40" s="6"/>
      <c r="FA40" s="6"/>
      <c r="FB40" s="6"/>
      <c r="FC40" s="6"/>
      <c r="FD40" s="6"/>
      <c r="FE40" s="6"/>
      <c r="FF40" s="6"/>
      <c r="FG40" s="6"/>
      <c r="FH40" s="6"/>
      <c r="FI40" s="6"/>
      <c r="FJ40" s="6"/>
      <c r="FK40" s="6"/>
      <c r="FL40" s="6"/>
      <c r="FM40" s="6"/>
      <c r="FN40" s="6"/>
      <c r="FO40" s="6"/>
      <c r="FP40" s="6"/>
      <c r="FQ40" s="6"/>
      <c r="FR40" s="6"/>
      <c r="FS40" s="6"/>
      <c r="FT40" s="6"/>
      <c r="FU40" s="6"/>
      <c r="FV40" s="6"/>
      <c r="FW40" s="6"/>
      <c r="FX40" s="6"/>
      <c r="FY40" s="6"/>
      <c r="FZ40" s="6"/>
      <c r="GA40" s="6"/>
      <c r="GB40" s="6"/>
      <c r="GC40" s="6"/>
      <c r="GD40" s="6"/>
      <c r="GE40" s="6"/>
      <c r="GF40" s="6"/>
      <c r="GG40" s="6"/>
      <c r="GH40" s="6"/>
      <c r="GI40" s="6"/>
      <c r="GJ40" s="6"/>
      <c r="GK40" s="6"/>
      <c r="GL40" s="6"/>
      <c r="GM40" s="6"/>
      <c r="GN40" s="6"/>
      <c r="GO40" s="6"/>
      <c r="GP40" s="6"/>
      <c r="GQ40" s="6"/>
      <c r="GR40" s="6"/>
      <c r="GS40" s="6"/>
      <c r="GT40" s="6"/>
      <c r="GU40" s="6"/>
      <c r="GV40" s="6"/>
      <c r="GW40" s="6"/>
      <c r="GX40" s="6"/>
      <c r="GY40" s="6"/>
      <c r="GZ40" s="6"/>
      <c r="HA40" s="6"/>
      <c r="HB40" s="6"/>
      <c r="HC40" s="6"/>
      <c r="HD40" s="6"/>
      <c r="HE40" s="6"/>
      <c r="HF40" s="6"/>
      <c r="HG40" s="6"/>
      <c r="HH40" s="6"/>
      <c r="HI40" s="6"/>
      <c r="HJ40" s="6"/>
      <c r="HK40" s="6"/>
      <c r="HL40" s="6"/>
      <c r="HM40" s="6"/>
      <c r="HN40" s="6"/>
      <c r="HO40" s="6"/>
      <c r="HP40" s="6"/>
      <c r="HQ40" s="6"/>
      <c r="HR40" s="6"/>
      <c r="HS40" s="6"/>
      <c r="HT40" s="6"/>
      <c r="HU40" s="6"/>
      <c r="HV40" s="6"/>
      <c r="HW40" s="6"/>
      <c r="HX40" s="6"/>
    </row>
    <row r="41" spans="1:232" ht="21" customHeight="1">
      <c r="A41" s="55"/>
      <c r="B41" s="56"/>
      <c r="C41" s="127" t="s">
        <v>35</v>
      </c>
      <c r="D41" s="128"/>
      <c r="E41" s="88">
        <v>0</v>
      </c>
      <c r="F41" s="88">
        <v>0</v>
      </c>
      <c r="G41" s="86">
        <v>0</v>
      </c>
      <c r="H41" s="86">
        <v>0</v>
      </c>
      <c r="I41" s="86">
        <v>0</v>
      </c>
      <c r="J41" s="86">
        <v>0</v>
      </c>
      <c r="K41" s="86">
        <v>0</v>
      </c>
      <c r="L41" s="86">
        <v>0</v>
      </c>
      <c r="M41" s="86">
        <v>0</v>
      </c>
      <c r="N41" s="86">
        <v>0</v>
      </c>
      <c r="O41" s="86">
        <v>0</v>
      </c>
      <c r="P41" s="86">
        <v>0</v>
      </c>
      <c r="Q41" s="86">
        <v>0</v>
      </c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  <c r="AZ41" s="6"/>
      <c r="BA41" s="6"/>
      <c r="BB41" s="6"/>
      <c r="BC41" s="6"/>
      <c r="BD41" s="6"/>
      <c r="BE41" s="6"/>
      <c r="BF41" s="6"/>
      <c r="BG41" s="6"/>
      <c r="BH41" s="6"/>
      <c r="BI41" s="6"/>
      <c r="BJ41" s="6"/>
      <c r="BK41" s="6"/>
      <c r="BL41" s="6"/>
      <c r="BM41" s="6"/>
      <c r="BN41" s="6"/>
      <c r="BO41" s="6"/>
      <c r="BP41" s="6"/>
      <c r="BQ41" s="6"/>
      <c r="BR41" s="6"/>
      <c r="BS41" s="6"/>
      <c r="BT41" s="6"/>
      <c r="BU41" s="6"/>
      <c r="BV41" s="6"/>
      <c r="BW41" s="6"/>
      <c r="BX41" s="6"/>
      <c r="BY41" s="6"/>
      <c r="BZ41" s="6"/>
      <c r="CA41" s="6"/>
      <c r="CB41" s="6"/>
      <c r="CC41" s="6"/>
      <c r="CD41" s="6"/>
      <c r="CE41" s="6"/>
      <c r="CF41" s="6"/>
      <c r="CG41" s="6"/>
      <c r="CH41" s="6"/>
      <c r="CI41" s="6"/>
      <c r="CJ41" s="6"/>
      <c r="CK41" s="6"/>
      <c r="CL41" s="6"/>
      <c r="CM41" s="6"/>
      <c r="CN41" s="6"/>
      <c r="CO41" s="6"/>
      <c r="CP41" s="6"/>
      <c r="CQ41" s="6"/>
      <c r="CR41" s="6"/>
      <c r="CS41" s="6"/>
      <c r="CT41" s="6"/>
      <c r="CU41" s="6"/>
      <c r="CV41" s="6"/>
      <c r="CW41" s="6"/>
      <c r="CX41" s="6"/>
      <c r="CY41" s="6"/>
      <c r="CZ41" s="6"/>
      <c r="DA41" s="6"/>
      <c r="DB41" s="6"/>
      <c r="DC41" s="6"/>
      <c r="DD41" s="6"/>
      <c r="DE41" s="6"/>
      <c r="DF41" s="6"/>
      <c r="DG41" s="6"/>
      <c r="DH41" s="6"/>
      <c r="DI41" s="6"/>
      <c r="DJ41" s="6"/>
      <c r="DK41" s="6"/>
      <c r="DL41" s="6"/>
      <c r="DM41" s="6"/>
      <c r="DN41" s="6"/>
      <c r="DO41" s="6"/>
      <c r="DP41" s="6"/>
      <c r="DQ41" s="6"/>
      <c r="DR41" s="6"/>
      <c r="DS41" s="6"/>
      <c r="DT41" s="6"/>
      <c r="DU41" s="6"/>
      <c r="DV41" s="6"/>
      <c r="DW41" s="6"/>
      <c r="DX41" s="6"/>
      <c r="DY41" s="6"/>
      <c r="DZ41" s="6"/>
      <c r="EA41" s="6"/>
      <c r="EB41" s="6"/>
      <c r="EC41" s="6"/>
      <c r="ED41" s="6"/>
      <c r="EE41" s="6"/>
      <c r="EF41" s="6"/>
      <c r="EG41" s="6"/>
      <c r="EH41" s="6"/>
      <c r="EI41" s="6"/>
      <c r="EJ41" s="6"/>
      <c r="EK41" s="6"/>
      <c r="EL41" s="6"/>
      <c r="EM41" s="6"/>
      <c r="EN41" s="6"/>
      <c r="EO41" s="6"/>
      <c r="EP41" s="6"/>
      <c r="EQ41" s="6"/>
      <c r="ER41" s="6"/>
      <c r="ES41" s="6"/>
      <c r="ET41" s="6"/>
      <c r="EU41" s="6"/>
      <c r="EV41" s="6"/>
      <c r="EW41" s="6"/>
      <c r="EX41" s="6"/>
      <c r="EY41" s="6"/>
      <c r="EZ41" s="6"/>
      <c r="FA41" s="6"/>
      <c r="FB41" s="6"/>
      <c r="FC41" s="6"/>
      <c r="FD41" s="6"/>
      <c r="FE41" s="6"/>
      <c r="FF41" s="6"/>
      <c r="FG41" s="6"/>
      <c r="FH41" s="6"/>
      <c r="FI41" s="6"/>
      <c r="FJ41" s="6"/>
      <c r="FK41" s="6"/>
      <c r="FL41" s="6"/>
      <c r="FM41" s="6"/>
      <c r="FN41" s="6"/>
      <c r="FO41" s="6"/>
      <c r="FP41" s="6"/>
      <c r="FQ41" s="6"/>
      <c r="FR41" s="6"/>
      <c r="FS41" s="6"/>
      <c r="FT41" s="6"/>
      <c r="FU41" s="6"/>
      <c r="FV41" s="6"/>
      <c r="FW41" s="6"/>
      <c r="FX41" s="6"/>
      <c r="FY41" s="6"/>
      <c r="FZ41" s="6"/>
      <c r="GA41" s="6"/>
      <c r="GB41" s="6"/>
      <c r="GC41" s="6"/>
      <c r="GD41" s="6"/>
      <c r="GE41" s="6"/>
      <c r="GF41" s="6"/>
      <c r="GG41" s="6"/>
      <c r="GH41" s="6"/>
      <c r="GI41" s="6"/>
      <c r="GJ41" s="6"/>
      <c r="GK41" s="6"/>
      <c r="GL41" s="6"/>
      <c r="GM41" s="6"/>
      <c r="GN41" s="6"/>
      <c r="GO41" s="6"/>
      <c r="GP41" s="6"/>
      <c r="GQ41" s="6"/>
      <c r="GR41" s="6"/>
      <c r="GS41" s="6"/>
      <c r="GT41" s="6"/>
      <c r="GU41" s="6"/>
      <c r="GV41" s="6"/>
      <c r="GW41" s="6"/>
      <c r="GX41" s="6"/>
      <c r="GY41" s="6"/>
      <c r="GZ41" s="6"/>
      <c r="HA41" s="6"/>
      <c r="HB41" s="6"/>
      <c r="HC41" s="6"/>
      <c r="HD41" s="6"/>
      <c r="HE41" s="6"/>
      <c r="HF41" s="6"/>
      <c r="HG41" s="6"/>
      <c r="HH41" s="6"/>
      <c r="HI41" s="6"/>
      <c r="HJ41" s="6"/>
      <c r="HK41" s="6"/>
      <c r="HL41" s="6"/>
      <c r="HM41" s="6"/>
      <c r="HN41" s="6"/>
      <c r="HO41" s="6"/>
      <c r="HP41" s="6"/>
      <c r="HQ41" s="6"/>
      <c r="HR41" s="6"/>
      <c r="HS41" s="6"/>
      <c r="HT41" s="6"/>
      <c r="HU41" s="6"/>
      <c r="HV41" s="6"/>
      <c r="HW41" s="6"/>
      <c r="HX41" s="6"/>
    </row>
    <row r="42" spans="1:232" ht="21" customHeight="1">
      <c r="A42" s="29" t="s">
        <v>13</v>
      </c>
      <c r="B42" s="124" t="s">
        <v>36</v>
      </c>
      <c r="C42" s="125"/>
      <c r="D42" s="126"/>
      <c r="E42" s="7"/>
      <c r="F42" s="101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  <c r="FE42" s="4"/>
      <c r="FF42" s="4"/>
      <c r="FG42" s="4"/>
      <c r="FH42" s="4"/>
      <c r="FI42" s="4"/>
      <c r="FJ42" s="4"/>
      <c r="FK42" s="4"/>
      <c r="FL42" s="4"/>
      <c r="FM42" s="4"/>
      <c r="FN42" s="4"/>
      <c r="FO42" s="4"/>
      <c r="FP42" s="4"/>
      <c r="FQ42" s="4"/>
      <c r="FR42" s="4"/>
      <c r="FS42" s="4"/>
      <c r="FT42" s="4"/>
      <c r="FU42" s="4"/>
      <c r="FV42" s="4"/>
      <c r="FW42" s="4"/>
      <c r="FX42" s="4"/>
      <c r="FY42" s="4"/>
      <c r="FZ42" s="4"/>
      <c r="GA42" s="4"/>
      <c r="GB42" s="4"/>
      <c r="GC42" s="4"/>
      <c r="GD42" s="4"/>
      <c r="GE42" s="4"/>
      <c r="GF42" s="4"/>
      <c r="GG42" s="4"/>
      <c r="GH42" s="4"/>
      <c r="GI42" s="4"/>
      <c r="GJ42" s="4"/>
      <c r="GK42" s="4"/>
      <c r="GL42" s="4"/>
      <c r="GM42" s="4"/>
      <c r="GN42" s="4"/>
      <c r="GO42" s="4"/>
      <c r="GP42" s="4"/>
      <c r="GQ42" s="4"/>
      <c r="GR42" s="4"/>
      <c r="GS42" s="4"/>
      <c r="GT42" s="4"/>
      <c r="GU42" s="4"/>
      <c r="GV42" s="4"/>
      <c r="GW42" s="4"/>
      <c r="GX42" s="4"/>
      <c r="GY42" s="4"/>
      <c r="GZ42" s="4"/>
      <c r="HA42" s="4"/>
      <c r="HB42" s="4"/>
      <c r="HC42" s="4"/>
      <c r="HD42" s="4"/>
      <c r="HE42" s="4"/>
      <c r="HF42" s="4"/>
      <c r="HG42" s="4"/>
      <c r="HH42" s="4"/>
      <c r="HI42" s="4"/>
      <c r="HJ42" s="4"/>
      <c r="HK42" s="4"/>
      <c r="HL42" s="4"/>
      <c r="HM42" s="4"/>
      <c r="HN42" s="4"/>
      <c r="HO42" s="4"/>
      <c r="HP42" s="4"/>
      <c r="HQ42" s="4"/>
      <c r="HR42" s="4"/>
      <c r="HS42" s="4"/>
      <c r="HT42" s="4"/>
      <c r="HU42" s="4"/>
      <c r="HV42" s="4"/>
      <c r="HW42" s="4"/>
      <c r="HX42" s="4"/>
    </row>
    <row r="43" spans="1:232" ht="21" customHeight="1">
      <c r="A43" s="60" t="s">
        <v>14</v>
      </c>
      <c r="B43" s="119" t="s">
        <v>37</v>
      </c>
      <c r="C43" s="123"/>
      <c r="D43" s="123"/>
      <c r="E43" s="9">
        <f>E40/E6</f>
        <v>8.8266462962758432E-2</v>
      </c>
      <c r="F43" s="78">
        <v>0</v>
      </c>
      <c r="G43" s="9">
        <f t="shared" ref="G43" si="8">G40/G6</f>
        <v>0.13360854087039456</v>
      </c>
      <c r="H43" s="89"/>
      <c r="I43" s="89"/>
      <c r="J43" s="89"/>
      <c r="K43" s="89"/>
      <c r="L43" s="89"/>
      <c r="M43" s="89"/>
      <c r="N43" s="89"/>
      <c r="O43" s="89"/>
      <c r="P43" s="89"/>
      <c r="Q43" s="89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  <c r="FE43" s="4"/>
      <c r="FF43" s="4"/>
      <c r="FG43" s="4"/>
      <c r="FH43" s="4"/>
      <c r="FI43" s="4"/>
      <c r="FJ43" s="4"/>
      <c r="FK43" s="4"/>
      <c r="FL43" s="4"/>
      <c r="FM43" s="4"/>
      <c r="FN43" s="4"/>
      <c r="FO43" s="4"/>
      <c r="FP43" s="4"/>
      <c r="FQ43" s="4"/>
      <c r="FR43" s="4"/>
      <c r="FS43" s="4"/>
      <c r="FT43" s="4"/>
      <c r="FU43" s="4"/>
      <c r="FV43" s="4"/>
      <c r="FW43" s="4"/>
      <c r="FX43" s="4"/>
      <c r="FY43" s="4"/>
      <c r="FZ43" s="4"/>
      <c r="GA43" s="4"/>
      <c r="GB43" s="4"/>
      <c r="GC43" s="4"/>
      <c r="GD43" s="4"/>
      <c r="GE43" s="4"/>
      <c r="GF43" s="4"/>
      <c r="GG43" s="4"/>
      <c r="GH43" s="4"/>
      <c r="GI43" s="4"/>
      <c r="GJ43" s="4"/>
      <c r="GK43" s="4"/>
      <c r="GL43" s="4"/>
      <c r="GM43" s="4"/>
      <c r="GN43" s="4"/>
      <c r="GO43" s="4"/>
      <c r="GP43" s="4"/>
      <c r="GQ43" s="4"/>
      <c r="GR43" s="4"/>
      <c r="GS43" s="4"/>
      <c r="GT43" s="4"/>
      <c r="GU43" s="4"/>
      <c r="GV43" s="4"/>
      <c r="GW43" s="4"/>
      <c r="GX43" s="4"/>
      <c r="GY43" s="4"/>
      <c r="GZ43" s="4"/>
      <c r="HA43" s="4"/>
      <c r="HB43" s="4"/>
      <c r="HC43" s="4"/>
      <c r="HD43" s="4"/>
      <c r="HE43" s="4"/>
      <c r="HF43" s="4"/>
      <c r="HG43" s="4"/>
      <c r="HH43" s="4"/>
      <c r="HI43" s="4"/>
      <c r="HJ43" s="4"/>
      <c r="HK43" s="4"/>
      <c r="HL43" s="4"/>
      <c r="HM43" s="4"/>
      <c r="HN43" s="4"/>
      <c r="HO43" s="4"/>
      <c r="HP43" s="4"/>
      <c r="HQ43" s="4"/>
      <c r="HR43" s="4"/>
      <c r="HS43" s="4"/>
      <c r="HT43" s="4"/>
      <c r="HU43" s="4"/>
      <c r="HV43" s="4"/>
      <c r="HW43" s="4"/>
      <c r="HX43" s="4"/>
    </row>
    <row r="44" spans="1:232" ht="21" customHeight="1">
      <c r="A44" s="60" t="s">
        <v>38</v>
      </c>
      <c r="B44" s="119" t="s">
        <v>39</v>
      </c>
      <c r="C44" s="119"/>
      <c r="D44" s="119"/>
      <c r="E44" s="9">
        <f>E40/E6</f>
        <v>8.8266462962758432E-2</v>
      </c>
      <c r="F44" s="78">
        <v>0</v>
      </c>
      <c r="G44" s="9">
        <v>0.1336</v>
      </c>
      <c r="H44" s="89"/>
      <c r="I44" s="89"/>
      <c r="J44" s="89"/>
      <c r="K44" s="89"/>
      <c r="L44" s="89"/>
      <c r="M44" s="89"/>
      <c r="N44" s="89"/>
      <c r="O44" s="89"/>
      <c r="P44" s="89"/>
      <c r="Q44" s="89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  <c r="FE44" s="4"/>
      <c r="FF44" s="4"/>
      <c r="FG44" s="4"/>
      <c r="FH44" s="4"/>
      <c r="FI44" s="4"/>
      <c r="FJ44" s="4"/>
      <c r="FK44" s="4"/>
      <c r="FL44" s="4"/>
      <c r="FM44" s="4"/>
      <c r="FN44" s="4"/>
      <c r="FO44" s="4"/>
      <c r="FP44" s="4"/>
      <c r="FQ44" s="4"/>
      <c r="FR44" s="4"/>
      <c r="FS44" s="4"/>
      <c r="FT44" s="4"/>
      <c r="FU44" s="4"/>
      <c r="FV44" s="4"/>
      <c r="FW44" s="4"/>
      <c r="FX44" s="4"/>
      <c r="FY44" s="4"/>
      <c r="FZ44" s="4"/>
      <c r="GA44" s="4"/>
      <c r="GB44" s="4"/>
      <c r="GC44" s="4"/>
      <c r="GD44" s="4"/>
      <c r="GE44" s="4"/>
      <c r="GF44" s="4"/>
      <c r="GG44" s="4"/>
      <c r="GH44" s="4"/>
      <c r="GI44" s="4"/>
      <c r="GJ44" s="4"/>
      <c r="GK44" s="4"/>
      <c r="GL44" s="4"/>
      <c r="GM44" s="4"/>
      <c r="GN44" s="4"/>
      <c r="GO44" s="4"/>
      <c r="GP44" s="4"/>
      <c r="GQ44" s="4"/>
      <c r="GR44" s="4"/>
      <c r="GS44" s="4"/>
      <c r="GT44" s="4"/>
      <c r="GU44" s="4"/>
      <c r="GV44" s="4"/>
      <c r="GW44" s="4"/>
      <c r="GX44" s="4"/>
      <c r="GY44" s="4"/>
      <c r="GZ44" s="4"/>
      <c r="HA44" s="4"/>
      <c r="HB44" s="4"/>
      <c r="HC44" s="4"/>
      <c r="HD44" s="4"/>
      <c r="HE44" s="4"/>
      <c r="HF44" s="4"/>
      <c r="HG44" s="4"/>
      <c r="HH44" s="4"/>
      <c r="HI44" s="4"/>
      <c r="HJ44" s="4"/>
      <c r="HK44" s="4"/>
      <c r="HL44" s="4"/>
      <c r="HM44" s="4"/>
      <c r="HN44" s="4"/>
      <c r="HO44" s="4"/>
      <c r="HP44" s="4"/>
      <c r="HQ44" s="4"/>
      <c r="HR44" s="4"/>
      <c r="HS44" s="4"/>
      <c r="HT44" s="4"/>
      <c r="HU44" s="4"/>
      <c r="HV44" s="4"/>
      <c r="HW44" s="4"/>
      <c r="HX44" s="4"/>
    </row>
    <row r="45" spans="1:232" ht="21" customHeight="1">
      <c r="A45" s="60" t="s">
        <v>1</v>
      </c>
      <c r="B45" s="119" t="s">
        <v>40</v>
      </c>
      <c r="C45" s="119"/>
      <c r="D45" s="119"/>
      <c r="E45" s="9">
        <v>6.3E-3</v>
      </c>
      <c r="F45" s="78">
        <v>0</v>
      </c>
      <c r="G45" s="9">
        <v>2.1899999999999999E-2</v>
      </c>
      <c r="H45" s="89"/>
      <c r="I45" s="89"/>
      <c r="J45" s="89"/>
      <c r="K45" s="89"/>
      <c r="L45" s="89"/>
      <c r="M45" s="89"/>
      <c r="N45" s="89"/>
      <c r="O45" s="89"/>
      <c r="P45" s="89"/>
      <c r="Q45" s="89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  <c r="FE45" s="4"/>
      <c r="FF45" s="4"/>
      <c r="FG45" s="4"/>
      <c r="FH45" s="4"/>
      <c r="FI45" s="4"/>
      <c r="FJ45" s="4"/>
      <c r="FK45" s="4"/>
      <c r="FL45" s="4"/>
      <c r="FM45" s="4"/>
      <c r="FN45" s="4"/>
      <c r="FO45" s="4"/>
      <c r="FP45" s="4"/>
      <c r="FQ45" s="4"/>
      <c r="FR45" s="4"/>
      <c r="FS45" s="4"/>
      <c r="FT45" s="4"/>
      <c r="FU45" s="4"/>
      <c r="FV45" s="4"/>
      <c r="FW45" s="4"/>
      <c r="FX45" s="4"/>
      <c r="FY45" s="4"/>
      <c r="FZ45" s="4"/>
      <c r="GA45" s="4"/>
      <c r="GB45" s="4"/>
      <c r="GC45" s="4"/>
      <c r="GD45" s="4"/>
      <c r="GE45" s="4"/>
      <c r="GF45" s="4"/>
      <c r="GG45" s="4"/>
      <c r="GH45" s="4"/>
      <c r="GI45" s="4"/>
      <c r="GJ45" s="4"/>
      <c r="GK45" s="4"/>
      <c r="GL45" s="4"/>
      <c r="GM45" s="4"/>
      <c r="GN45" s="4"/>
      <c r="GO45" s="4"/>
      <c r="GP45" s="4"/>
      <c r="GQ45" s="4"/>
      <c r="GR45" s="4"/>
      <c r="GS45" s="4"/>
      <c r="GT45" s="4"/>
      <c r="GU45" s="4"/>
      <c r="GV45" s="4"/>
      <c r="GW45" s="4"/>
      <c r="GX45" s="4"/>
      <c r="GY45" s="4"/>
      <c r="GZ45" s="4"/>
      <c r="HA45" s="4"/>
      <c r="HB45" s="4"/>
      <c r="HC45" s="4"/>
      <c r="HD45" s="4"/>
      <c r="HE45" s="4"/>
      <c r="HF45" s="4"/>
      <c r="HG45" s="4"/>
      <c r="HH45" s="4"/>
      <c r="HI45" s="4"/>
      <c r="HJ45" s="4"/>
      <c r="HK45" s="4"/>
      <c r="HL45" s="4"/>
      <c r="HM45" s="4"/>
      <c r="HN45" s="4"/>
      <c r="HO45" s="4"/>
      <c r="HP45" s="4"/>
      <c r="HQ45" s="4"/>
      <c r="HR45" s="4"/>
      <c r="HS45" s="4"/>
      <c r="HT45" s="4"/>
      <c r="HU45" s="4"/>
      <c r="HV45" s="4"/>
      <c r="HW45" s="4"/>
      <c r="HX45" s="4"/>
    </row>
    <row r="46" spans="1:232" ht="21" customHeight="1">
      <c r="A46" s="60" t="s">
        <v>41</v>
      </c>
      <c r="B46" s="119" t="s">
        <v>42</v>
      </c>
      <c r="C46" s="119"/>
      <c r="D46" s="119"/>
      <c r="E46" s="9">
        <v>6.3E-3</v>
      </c>
      <c r="F46" s="78">
        <v>0</v>
      </c>
      <c r="G46" s="9">
        <v>2.1899999999999999E-2</v>
      </c>
      <c r="H46" s="90"/>
      <c r="I46" s="90"/>
      <c r="J46" s="90"/>
      <c r="K46" s="90"/>
      <c r="L46" s="90"/>
      <c r="M46" s="90"/>
      <c r="N46" s="90"/>
      <c r="O46" s="90"/>
      <c r="P46" s="90"/>
      <c r="Q46" s="90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  <c r="FE46" s="4"/>
      <c r="FF46" s="4"/>
      <c r="FG46" s="4"/>
      <c r="FH46" s="4"/>
      <c r="FI46" s="4"/>
      <c r="FJ46" s="4"/>
      <c r="FK46" s="4"/>
      <c r="FL46" s="4"/>
      <c r="FM46" s="4"/>
      <c r="FN46" s="4"/>
      <c r="FO46" s="4"/>
      <c r="FP46" s="4"/>
      <c r="FQ46" s="4"/>
      <c r="FR46" s="4"/>
      <c r="FS46" s="4"/>
      <c r="FT46" s="4"/>
      <c r="FU46" s="4"/>
      <c r="FV46" s="4"/>
      <c r="FW46" s="4"/>
      <c r="FX46" s="4"/>
      <c r="FY46" s="4"/>
      <c r="FZ46" s="4"/>
      <c r="GA46" s="4"/>
      <c r="GB46" s="4"/>
      <c r="GC46" s="4"/>
      <c r="GD46" s="4"/>
      <c r="GE46" s="4"/>
      <c r="GF46" s="4"/>
      <c r="GG46" s="4"/>
      <c r="GH46" s="4"/>
      <c r="GI46" s="4"/>
      <c r="GJ46" s="4"/>
      <c r="GK46" s="4"/>
      <c r="GL46" s="4"/>
      <c r="GM46" s="4"/>
      <c r="GN46" s="4"/>
      <c r="GO46" s="4"/>
      <c r="GP46" s="4"/>
      <c r="GQ46" s="4"/>
      <c r="GR46" s="4"/>
      <c r="GS46" s="4"/>
      <c r="GT46" s="4"/>
      <c r="GU46" s="4"/>
      <c r="GV46" s="4"/>
      <c r="GW46" s="4"/>
      <c r="GX46" s="4"/>
      <c r="GY46" s="4"/>
      <c r="GZ46" s="4"/>
      <c r="HA46" s="4"/>
      <c r="HB46" s="4"/>
      <c r="HC46" s="4"/>
      <c r="HD46" s="4"/>
      <c r="HE46" s="4"/>
      <c r="HF46" s="4"/>
      <c r="HG46" s="4"/>
      <c r="HH46" s="4"/>
      <c r="HI46" s="4"/>
      <c r="HJ46" s="4"/>
      <c r="HK46" s="4"/>
      <c r="HL46" s="4"/>
      <c r="HM46" s="4"/>
      <c r="HN46" s="4"/>
      <c r="HO46" s="4"/>
      <c r="HP46" s="4"/>
      <c r="HQ46" s="4"/>
      <c r="HR46" s="4"/>
      <c r="HS46" s="4"/>
      <c r="HT46" s="4"/>
      <c r="HU46" s="4"/>
      <c r="HV46" s="4"/>
      <c r="HW46" s="4"/>
      <c r="HX46" s="4"/>
    </row>
    <row r="47" spans="1:232" ht="21" customHeight="1">
      <c r="A47" s="29" t="s">
        <v>2</v>
      </c>
      <c r="B47" s="124" t="s">
        <v>43</v>
      </c>
      <c r="C47" s="125"/>
      <c r="D47" s="126"/>
      <c r="E47" s="78">
        <v>0</v>
      </c>
      <c r="F47" s="78">
        <v>0</v>
      </c>
      <c r="G47" s="78">
        <v>0</v>
      </c>
      <c r="H47" s="78">
        <v>0</v>
      </c>
      <c r="I47" s="78">
        <v>0</v>
      </c>
      <c r="J47" s="78">
        <v>0</v>
      </c>
      <c r="K47" s="78">
        <v>0</v>
      </c>
      <c r="L47" s="78">
        <v>0</v>
      </c>
      <c r="M47" s="78">
        <v>0</v>
      </c>
      <c r="N47" s="78">
        <v>0</v>
      </c>
      <c r="O47" s="78">
        <v>0</v>
      </c>
      <c r="P47" s="78">
        <v>0</v>
      </c>
      <c r="Q47" s="78">
        <v>0</v>
      </c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  <c r="FE47" s="4"/>
      <c r="FF47" s="4"/>
      <c r="FG47" s="4"/>
      <c r="FH47" s="4"/>
      <c r="FI47" s="4"/>
      <c r="FJ47" s="4"/>
      <c r="FK47" s="4"/>
      <c r="FL47" s="4"/>
      <c r="FM47" s="4"/>
      <c r="FN47" s="4"/>
      <c r="FO47" s="4"/>
      <c r="FP47" s="4"/>
      <c r="FQ47" s="4"/>
      <c r="FR47" s="4"/>
      <c r="FS47" s="4"/>
      <c r="FT47" s="4"/>
      <c r="FU47" s="4"/>
      <c r="FV47" s="4"/>
      <c r="FW47" s="4"/>
      <c r="FX47" s="4"/>
      <c r="FY47" s="4"/>
      <c r="FZ47" s="4"/>
      <c r="GA47" s="4"/>
      <c r="GB47" s="4"/>
      <c r="GC47" s="4"/>
      <c r="GD47" s="4"/>
      <c r="GE47" s="4"/>
      <c r="GF47" s="4"/>
      <c r="GG47" s="4"/>
      <c r="GH47" s="4"/>
      <c r="GI47" s="4"/>
      <c r="GJ47" s="4"/>
      <c r="GK47" s="4"/>
      <c r="GL47" s="4"/>
      <c r="GM47" s="4"/>
      <c r="GN47" s="4"/>
      <c r="GO47" s="4"/>
      <c r="GP47" s="4"/>
      <c r="GQ47" s="4"/>
      <c r="GR47" s="4"/>
      <c r="GS47" s="4"/>
      <c r="GT47" s="4"/>
      <c r="GU47" s="4"/>
      <c r="GV47" s="4"/>
      <c r="GW47" s="4"/>
      <c r="GX47" s="4"/>
      <c r="GY47" s="4"/>
      <c r="GZ47" s="4"/>
      <c r="HA47" s="4"/>
      <c r="HB47" s="4"/>
      <c r="HC47" s="4"/>
      <c r="HD47" s="4"/>
      <c r="HE47" s="4"/>
      <c r="HF47" s="4"/>
      <c r="HG47" s="4"/>
      <c r="HH47" s="4"/>
      <c r="HI47" s="4"/>
      <c r="HJ47" s="4"/>
      <c r="HK47" s="4"/>
      <c r="HL47" s="4"/>
      <c r="HM47" s="4"/>
      <c r="HN47" s="4"/>
      <c r="HO47" s="4"/>
      <c r="HP47" s="4"/>
      <c r="HQ47" s="4"/>
      <c r="HR47" s="4"/>
      <c r="HS47" s="4"/>
      <c r="HT47" s="4"/>
      <c r="HU47" s="4"/>
      <c r="HV47" s="4"/>
      <c r="HW47" s="4"/>
      <c r="HX47" s="4"/>
    </row>
    <row r="48" spans="1:232" ht="21" customHeight="1">
      <c r="A48" s="29" t="s">
        <v>3</v>
      </c>
      <c r="B48" s="122" t="s">
        <v>44</v>
      </c>
      <c r="C48" s="112"/>
      <c r="D48" s="113"/>
      <c r="E48" s="9">
        <v>0.23580000000000001</v>
      </c>
      <c r="F48" s="9">
        <v>0.23580000000000001</v>
      </c>
      <c r="G48" s="9">
        <v>0.2049</v>
      </c>
      <c r="H48" s="9">
        <v>0.18049999999999999</v>
      </c>
      <c r="I48" s="9">
        <v>0.14169999999999999</v>
      </c>
      <c r="J48" s="9">
        <v>0.1033</v>
      </c>
      <c r="K48" s="9">
        <v>6.3399999999999998E-2</v>
      </c>
      <c r="L48" s="9">
        <v>5.1499999999999997E-2</v>
      </c>
      <c r="M48" s="9">
        <v>5.8799999999999998E-2</v>
      </c>
      <c r="N48" s="9">
        <v>6.59E-2</v>
      </c>
      <c r="O48" s="9">
        <v>7.3300000000000004E-2</v>
      </c>
      <c r="P48" s="9">
        <v>0.08</v>
      </c>
      <c r="Q48" s="9">
        <v>8.6699999999999999E-2</v>
      </c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  <c r="FE48" s="4"/>
      <c r="FF48" s="4"/>
      <c r="FG48" s="4"/>
      <c r="FH48" s="4"/>
      <c r="FI48" s="4"/>
      <c r="FJ48" s="4"/>
      <c r="FK48" s="4"/>
      <c r="FL48" s="4"/>
      <c r="FM48" s="4"/>
      <c r="FN48" s="4"/>
      <c r="FO48" s="4"/>
      <c r="FP48" s="4"/>
      <c r="FQ48" s="4"/>
      <c r="FR48" s="4"/>
      <c r="FS48" s="4"/>
      <c r="FT48" s="4"/>
      <c r="FU48" s="4"/>
      <c r="FV48" s="4"/>
      <c r="FW48" s="4"/>
      <c r="FX48" s="4"/>
      <c r="FY48" s="4"/>
      <c r="FZ48" s="4"/>
      <c r="GA48" s="4"/>
      <c r="GB48" s="4"/>
      <c r="GC48" s="4"/>
      <c r="GD48" s="4"/>
      <c r="GE48" s="4"/>
      <c r="GF48" s="4"/>
      <c r="GG48" s="4"/>
      <c r="GH48" s="4"/>
      <c r="GI48" s="4"/>
      <c r="GJ48" s="4"/>
      <c r="GK48" s="4"/>
      <c r="GL48" s="4"/>
      <c r="GM48" s="4"/>
      <c r="GN48" s="4"/>
      <c r="GO48" s="4"/>
      <c r="GP48" s="4"/>
      <c r="GQ48" s="4"/>
      <c r="GR48" s="4"/>
      <c r="GS48" s="4"/>
      <c r="GT48" s="4"/>
      <c r="GU48" s="4"/>
      <c r="GV48" s="4"/>
      <c r="GW48" s="4"/>
      <c r="GX48" s="4"/>
      <c r="GY48" s="4"/>
      <c r="GZ48" s="4"/>
      <c r="HA48" s="4"/>
      <c r="HB48" s="4"/>
      <c r="HC48" s="4"/>
      <c r="HD48" s="4"/>
      <c r="HE48" s="4"/>
      <c r="HF48" s="4"/>
      <c r="HG48" s="4"/>
      <c r="HH48" s="4"/>
      <c r="HI48" s="4"/>
      <c r="HJ48" s="4"/>
      <c r="HK48" s="4"/>
      <c r="HL48" s="4"/>
      <c r="HM48" s="4"/>
      <c r="HN48" s="4"/>
      <c r="HO48" s="4"/>
      <c r="HP48" s="4"/>
      <c r="HQ48" s="4"/>
      <c r="HR48" s="4"/>
      <c r="HS48" s="4"/>
      <c r="HT48" s="4"/>
      <c r="HU48" s="4"/>
      <c r="HV48" s="4"/>
      <c r="HW48" s="4"/>
      <c r="HX48" s="4"/>
    </row>
    <row r="49" spans="1:232" ht="21" customHeight="1">
      <c r="A49" s="60" t="s">
        <v>4</v>
      </c>
      <c r="B49" s="119" t="s">
        <v>45</v>
      </c>
      <c r="C49" s="119"/>
      <c r="D49" s="119"/>
      <c r="E49" s="9">
        <v>6.3E-3</v>
      </c>
      <c r="F49" s="105">
        <v>0</v>
      </c>
      <c r="G49" s="9">
        <v>2.1899999999999999E-2</v>
      </c>
      <c r="H49" s="9">
        <v>2.63E-2</v>
      </c>
      <c r="I49" s="9">
        <v>3.0599999999999999E-2</v>
      </c>
      <c r="J49" s="9">
        <v>2.8199999999999999E-2</v>
      </c>
      <c r="K49" s="9">
        <v>2.7199999999999998E-2</v>
      </c>
      <c r="L49" s="9">
        <v>2.3300000000000001E-2</v>
      </c>
      <c r="M49" s="9">
        <v>2.1399999999999999E-2</v>
      </c>
      <c r="N49" s="9">
        <v>1.95E-2</v>
      </c>
      <c r="O49" s="9">
        <v>1.7600000000000001E-2</v>
      </c>
      <c r="P49" s="9">
        <v>1.32E-2</v>
      </c>
      <c r="Q49" s="9">
        <v>3.5999999999999999E-3</v>
      </c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</row>
    <row r="50" spans="1:232" ht="24" customHeight="1">
      <c r="A50" s="60" t="s">
        <v>46</v>
      </c>
      <c r="B50" s="119" t="s">
        <v>47</v>
      </c>
      <c r="C50" s="119"/>
      <c r="D50" s="119"/>
      <c r="E50" s="91" t="s">
        <v>72</v>
      </c>
      <c r="F50" s="91" t="s">
        <v>72</v>
      </c>
      <c r="G50" s="91" t="s">
        <v>72</v>
      </c>
      <c r="H50" s="91" t="s">
        <v>72</v>
      </c>
      <c r="I50" s="91" t="s">
        <v>72</v>
      </c>
      <c r="J50" s="91" t="s">
        <v>72</v>
      </c>
      <c r="K50" s="91" t="s">
        <v>72</v>
      </c>
      <c r="L50" s="91" t="s">
        <v>72</v>
      </c>
      <c r="M50" s="91" t="s">
        <v>72</v>
      </c>
      <c r="N50" s="91" t="s">
        <v>72</v>
      </c>
      <c r="O50" s="91" t="s">
        <v>72</v>
      </c>
      <c r="P50" s="91" t="s">
        <v>72</v>
      </c>
      <c r="Q50" s="91" t="s">
        <v>72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</row>
    <row r="51" spans="1:232" ht="21" customHeight="1">
      <c r="A51" s="60" t="s">
        <v>48</v>
      </c>
      <c r="B51" s="119" t="s">
        <v>49</v>
      </c>
      <c r="C51" s="119"/>
      <c r="D51" s="119"/>
      <c r="E51" s="9">
        <v>6.3E-3</v>
      </c>
      <c r="F51" s="99">
        <v>0</v>
      </c>
      <c r="G51" s="9">
        <v>2.1899999999999999E-2</v>
      </c>
      <c r="H51" s="9">
        <v>2.63E-2</v>
      </c>
      <c r="I51" s="9">
        <v>3.0599999999999999E-2</v>
      </c>
      <c r="J51" s="9">
        <v>2.8199999999999999E-2</v>
      </c>
      <c r="K51" s="9">
        <v>2.7199999999999998E-2</v>
      </c>
      <c r="L51" s="9">
        <v>2.3300000000000001E-2</v>
      </c>
      <c r="M51" s="9">
        <v>2.1399999999999999E-2</v>
      </c>
      <c r="N51" s="9">
        <v>1.95E-2</v>
      </c>
      <c r="O51" s="9">
        <v>1.7600000000000001E-2</v>
      </c>
      <c r="P51" s="9">
        <v>1.32E-2</v>
      </c>
      <c r="Q51" s="9">
        <v>3.5999999999999999E-3</v>
      </c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</row>
    <row r="52" spans="1:232" ht="21" customHeight="1">
      <c r="A52" s="60" t="s">
        <v>50</v>
      </c>
      <c r="B52" s="117" t="s">
        <v>51</v>
      </c>
      <c r="C52" s="117"/>
      <c r="D52" s="117"/>
      <c r="E52" s="91" t="s">
        <v>72</v>
      </c>
      <c r="F52" s="91" t="s">
        <v>72</v>
      </c>
      <c r="G52" s="91" t="s">
        <v>72</v>
      </c>
      <c r="H52" s="91" t="s">
        <v>72</v>
      </c>
      <c r="I52" s="91" t="s">
        <v>72</v>
      </c>
      <c r="J52" s="91" t="s">
        <v>72</v>
      </c>
      <c r="K52" s="91" t="s">
        <v>72</v>
      </c>
      <c r="L52" s="91" t="s">
        <v>72</v>
      </c>
      <c r="M52" s="91" t="s">
        <v>72</v>
      </c>
      <c r="N52" s="91" t="s">
        <v>72</v>
      </c>
      <c r="O52" s="91" t="s">
        <v>72</v>
      </c>
      <c r="P52" s="91" t="s">
        <v>72</v>
      </c>
      <c r="Q52" s="91" t="s">
        <v>72</v>
      </c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</row>
    <row r="53" spans="1:232" ht="21" customHeight="1">
      <c r="A53" s="55" t="s">
        <v>52</v>
      </c>
      <c r="B53" s="131" t="s">
        <v>53</v>
      </c>
      <c r="C53" s="132"/>
      <c r="D53" s="133"/>
      <c r="E53" s="10"/>
      <c r="F53" s="108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  <c r="FK53" s="3"/>
      <c r="FL53" s="3"/>
      <c r="FM53" s="3"/>
      <c r="FN53" s="3"/>
      <c r="FO53" s="3"/>
      <c r="FP53" s="3"/>
      <c r="FQ53" s="3"/>
      <c r="FR53" s="3"/>
      <c r="FS53" s="3"/>
      <c r="FT53" s="3"/>
      <c r="FU53" s="3"/>
      <c r="FV53" s="3"/>
      <c r="FW53" s="3"/>
      <c r="FX53" s="3"/>
      <c r="FY53" s="3"/>
      <c r="FZ53" s="3"/>
      <c r="GA53" s="3"/>
      <c r="GB53" s="3"/>
      <c r="GC53" s="3"/>
      <c r="GD53" s="3"/>
      <c r="GE53" s="3"/>
      <c r="GF53" s="3"/>
      <c r="GG53" s="3"/>
      <c r="GH53" s="3"/>
      <c r="GI53" s="3"/>
      <c r="GJ53" s="3"/>
      <c r="GK53" s="3"/>
      <c r="GL53" s="3"/>
      <c r="GM53" s="3"/>
      <c r="GN53" s="3"/>
      <c r="GO53" s="3"/>
      <c r="GP53" s="3"/>
      <c r="GQ53" s="3"/>
      <c r="GR53" s="3"/>
      <c r="GS53" s="3"/>
      <c r="GT53" s="3"/>
      <c r="GU53" s="3"/>
      <c r="GV53" s="3"/>
      <c r="GW53" s="3"/>
      <c r="GX53" s="3"/>
      <c r="GY53" s="3"/>
      <c r="GZ53" s="3"/>
      <c r="HA53" s="3"/>
      <c r="HB53" s="3"/>
      <c r="HC53" s="3"/>
      <c r="HD53" s="3"/>
      <c r="HE53" s="3"/>
      <c r="HF53" s="3"/>
      <c r="HG53" s="3"/>
      <c r="HH53" s="3"/>
      <c r="HI53" s="3"/>
      <c r="HJ53" s="3"/>
      <c r="HK53" s="3"/>
      <c r="HL53" s="3"/>
      <c r="HM53" s="3"/>
      <c r="HN53" s="3"/>
      <c r="HO53" s="3"/>
      <c r="HP53" s="3"/>
      <c r="HQ53" s="3"/>
      <c r="HR53" s="3"/>
      <c r="HS53" s="3"/>
      <c r="HT53" s="3"/>
      <c r="HU53" s="3"/>
      <c r="HV53" s="3"/>
      <c r="HW53" s="3"/>
      <c r="HX53" s="3"/>
    </row>
    <row r="54" spans="1:232" ht="21" customHeight="1">
      <c r="A54" s="19"/>
      <c r="B54" s="20"/>
      <c r="C54" s="112" t="s">
        <v>54</v>
      </c>
      <c r="D54" s="113"/>
      <c r="E54" s="7">
        <v>13254835</v>
      </c>
      <c r="F54" s="101">
        <v>6261630.2800000003</v>
      </c>
      <c r="G54" s="7">
        <v>13298110</v>
      </c>
      <c r="H54" s="7">
        <v>13697054</v>
      </c>
      <c r="I54" s="7">
        <v>14107965</v>
      </c>
      <c r="J54" s="7">
        <v>14531204</v>
      </c>
      <c r="K54" s="7">
        <v>14967140</v>
      </c>
      <c r="L54" s="7">
        <v>15416155</v>
      </c>
      <c r="M54" s="7">
        <v>15878639</v>
      </c>
      <c r="N54" s="7">
        <v>16354999</v>
      </c>
      <c r="O54" s="7">
        <v>16845648</v>
      </c>
      <c r="P54" s="7">
        <v>17351018</v>
      </c>
      <c r="Q54" s="7">
        <v>17871548</v>
      </c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  <c r="AS54" s="3"/>
      <c r="AT54" s="3"/>
      <c r="AU54" s="3"/>
      <c r="AV54" s="3"/>
      <c r="AW54" s="3"/>
      <c r="AX54" s="3"/>
      <c r="AY54" s="3"/>
      <c r="AZ54" s="3"/>
      <c r="BA54" s="3"/>
      <c r="BB54" s="3"/>
      <c r="BC54" s="3"/>
      <c r="BD54" s="3"/>
      <c r="BE54" s="3"/>
      <c r="BF54" s="3"/>
      <c r="BG54" s="3"/>
      <c r="BH54" s="3"/>
      <c r="BI54" s="3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  <c r="FK54" s="3"/>
      <c r="FL54" s="3"/>
      <c r="FM54" s="3"/>
      <c r="FN54" s="3"/>
      <c r="FO54" s="3"/>
      <c r="FP54" s="3"/>
      <c r="FQ54" s="3"/>
      <c r="FR54" s="3"/>
      <c r="FS54" s="3"/>
      <c r="FT54" s="3"/>
      <c r="FU54" s="3"/>
      <c r="FV54" s="3"/>
      <c r="FW54" s="3"/>
      <c r="FX54" s="3"/>
      <c r="FY54" s="3"/>
      <c r="FZ54" s="3"/>
      <c r="GA54" s="3"/>
      <c r="GB54" s="3"/>
      <c r="GC54" s="3"/>
      <c r="GD54" s="3"/>
      <c r="GE54" s="3"/>
      <c r="GF54" s="3"/>
      <c r="GG54" s="3"/>
      <c r="GH54" s="3"/>
      <c r="GI54" s="3"/>
      <c r="GJ54" s="3"/>
      <c r="GK54" s="3"/>
      <c r="GL54" s="3"/>
      <c r="GM54" s="3"/>
      <c r="GN54" s="3"/>
      <c r="GO54" s="3"/>
      <c r="GP54" s="3"/>
      <c r="GQ54" s="3"/>
      <c r="GR54" s="3"/>
      <c r="GS54" s="3"/>
      <c r="GT54" s="3"/>
      <c r="GU54" s="3"/>
      <c r="GV54" s="3"/>
      <c r="GW54" s="3"/>
      <c r="GX54" s="3"/>
      <c r="GY54" s="3"/>
      <c r="GZ54" s="3"/>
      <c r="HA54" s="3"/>
      <c r="HB54" s="3"/>
      <c r="HC54" s="3"/>
      <c r="HD54" s="3"/>
      <c r="HE54" s="3"/>
      <c r="HF54" s="3"/>
      <c r="HG54" s="3"/>
      <c r="HH54" s="3"/>
      <c r="HI54" s="3"/>
      <c r="HJ54" s="3"/>
      <c r="HK54" s="3"/>
      <c r="HL54" s="3"/>
      <c r="HM54" s="3"/>
      <c r="HN54" s="3"/>
      <c r="HO54" s="3"/>
      <c r="HP54" s="3"/>
      <c r="HQ54" s="3"/>
      <c r="HR54" s="3"/>
      <c r="HS54" s="3"/>
      <c r="HT54" s="3"/>
      <c r="HU54" s="3"/>
      <c r="HV54" s="3"/>
      <c r="HW54" s="3"/>
      <c r="HX54" s="3"/>
    </row>
    <row r="55" spans="1:232" ht="21" customHeight="1">
      <c r="A55" s="19"/>
      <c r="B55" s="20"/>
      <c r="C55" s="112" t="s">
        <v>55</v>
      </c>
      <c r="D55" s="113"/>
      <c r="E55" s="7">
        <v>3629000</v>
      </c>
      <c r="F55" s="101">
        <v>1813933.05</v>
      </c>
      <c r="G55" s="7">
        <v>3617487</v>
      </c>
      <c r="H55" s="7">
        <v>3726011</v>
      </c>
      <c r="I55" s="7">
        <v>3837792</v>
      </c>
      <c r="J55" s="7">
        <v>3952925</v>
      </c>
      <c r="K55" s="7">
        <v>4071513</v>
      </c>
      <c r="L55" s="7">
        <v>4193659</v>
      </c>
      <c r="M55" s="7">
        <v>4319468</v>
      </c>
      <c r="N55" s="7">
        <v>4449052</v>
      </c>
      <c r="O55" s="7">
        <v>4582524</v>
      </c>
      <c r="P55" s="7">
        <v>4720000</v>
      </c>
      <c r="Q55" s="7">
        <v>4861600</v>
      </c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  <c r="AS55" s="3"/>
      <c r="AT55" s="3"/>
      <c r="AU55" s="3"/>
      <c r="AV55" s="3"/>
      <c r="AW55" s="3"/>
      <c r="AX55" s="3"/>
      <c r="AY55" s="3"/>
      <c r="AZ55" s="3"/>
      <c r="BA55" s="3"/>
      <c r="BB55" s="3"/>
      <c r="BC55" s="3"/>
      <c r="BD55" s="3"/>
      <c r="BE55" s="3"/>
      <c r="BF55" s="3"/>
      <c r="BG55" s="3"/>
      <c r="BH55" s="3"/>
      <c r="BI55" s="3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  <c r="FK55" s="3"/>
      <c r="FL55" s="3"/>
      <c r="FM55" s="3"/>
      <c r="FN55" s="3"/>
      <c r="FO55" s="3"/>
      <c r="FP55" s="3"/>
      <c r="FQ55" s="3"/>
      <c r="FR55" s="3"/>
      <c r="FS55" s="3"/>
      <c r="FT55" s="3"/>
      <c r="FU55" s="3"/>
      <c r="FV55" s="3"/>
      <c r="FW55" s="3"/>
      <c r="FX55" s="3"/>
      <c r="FY55" s="3"/>
      <c r="FZ55" s="3"/>
      <c r="GA55" s="3"/>
      <c r="GB55" s="3"/>
      <c r="GC55" s="3"/>
      <c r="GD55" s="3"/>
      <c r="GE55" s="3"/>
      <c r="GF55" s="3"/>
      <c r="GG55" s="3"/>
      <c r="GH55" s="3"/>
      <c r="GI55" s="3"/>
      <c r="GJ55" s="3"/>
      <c r="GK55" s="3"/>
      <c r="GL55" s="3"/>
      <c r="GM55" s="3"/>
      <c r="GN55" s="3"/>
      <c r="GO55" s="3"/>
      <c r="GP55" s="3"/>
      <c r="GQ55" s="3"/>
      <c r="GR55" s="3"/>
      <c r="GS55" s="3"/>
      <c r="GT55" s="3"/>
      <c r="GU55" s="3"/>
      <c r="GV55" s="3"/>
      <c r="GW55" s="3"/>
      <c r="GX55" s="3"/>
      <c r="GY55" s="3"/>
      <c r="GZ55" s="3"/>
      <c r="HA55" s="3"/>
      <c r="HB55" s="3"/>
      <c r="HC55" s="3"/>
      <c r="HD55" s="3"/>
      <c r="HE55" s="3"/>
      <c r="HF55" s="3"/>
      <c r="HG55" s="3"/>
      <c r="HH55" s="3"/>
      <c r="HI55" s="3"/>
      <c r="HJ55" s="3"/>
      <c r="HK55" s="3"/>
      <c r="HL55" s="3"/>
      <c r="HM55" s="3"/>
      <c r="HN55" s="3"/>
      <c r="HO55" s="3"/>
      <c r="HP55" s="3"/>
      <c r="HQ55" s="3"/>
      <c r="HR55" s="3"/>
      <c r="HS55" s="3"/>
      <c r="HT55" s="3"/>
      <c r="HU55" s="3"/>
      <c r="HV55" s="3"/>
      <c r="HW55" s="3"/>
      <c r="HX55" s="3"/>
    </row>
    <row r="56" spans="1:232" ht="21" customHeight="1">
      <c r="A56" s="19"/>
      <c r="B56" s="20"/>
      <c r="C56" s="112" t="s">
        <v>56</v>
      </c>
      <c r="D56" s="118"/>
      <c r="E56" s="7">
        <v>766559</v>
      </c>
      <c r="F56" s="101">
        <v>392003.99</v>
      </c>
      <c r="G56" s="7">
        <v>327664</v>
      </c>
      <c r="H56" s="7">
        <v>23976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  <c r="AS56" s="3"/>
      <c r="AT56" s="3"/>
      <c r="AU56" s="3"/>
      <c r="AV56" s="3"/>
      <c r="AW56" s="3"/>
      <c r="AX56" s="3"/>
      <c r="AY56" s="3"/>
      <c r="AZ56" s="3"/>
      <c r="BA56" s="3"/>
      <c r="BB56" s="3"/>
      <c r="BC56" s="3"/>
      <c r="BD56" s="3"/>
      <c r="BE56" s="3"/>
      <c r="BF56" s="3"/>
      <c r="BG56" s="3"/>
      <c r="BH56" s="3"/>
      <c r="BI56" s="3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  <c r="FK56" s="3"/>
      <c r="FL56" s="3"/>
      <c r="FM56" s="3"/>
      <c r="FN56" s="3"/>
      <c r="FO56" s="3"/>
      <c r="FP56" s="3"/>
      <c r="FQ56" s="3"/>
      <c r="FR56" s="3"/>
      <c r="FS56" s="3"/>
      <c r="FT56" s="3"/>
      <c r="FU56" s="3"/>
      <c r="FV56" s="3"/>
      <c r="FW56" s="3"/>
      <c r="FX56" s="3"/>
      <c r="FY56" s="3"/>
      <c r="FZ56" s="3"/>
      <c r="GA56" s="3"/>
      <c r="GB56" s="3"/>
      <c r="GC56" s="3"/>
      <c r="GD56" s="3"/>
      <c r="GE56" s="3"/>
      <c r="GF56" s="3"/>
      <c r="GG56" s="3"/>
      <c r="GH56" s="3"/>
      <c r="GI56" s="3"/>
      <c r="GJ56" s="3"/>
      <c r="GK56" s="3"/>
      <c r="GL56" s="3"/>
      <c r="GM56" s="3"/>
      <c r="GN56" s="3"/>
      <c r="GO56" s="3"/>
      <c r="GP56" s="3"/>
      <c r="GQ56" s="3"/>
      <c r="GR56" s="3"/>
      <c r="GS56" s="3"/>
      <c r="GT56" s="3"/>
      <c r="GU56" s="3"/>
      <c r="GV56" s="3"/>
      <c r="GW56" s="3"/>
      <c r="GX56" s="3"/>
      <c r="GY56" s="3"/>
      <c r="GZ56" s="3"/>
      <c r="HA56" s="3"/>
      <c r="HB56" s="3"/>
      <c r="HC56" s="3"/>
      <c r="HD56" s="3"/>
      <c r="HE56" s="3"/>
      <c r="HF56" s="3"/>
      <c r="HG56" s="3"/>
      <c r="HH56" s="3"/>
      <c r="HI56" s="3"/>
      <c r="HJ56" s="3"/>
      <c r="HK56" s="3"/>
      <c r="HL56" s="3"/>
      <c r="HM56" s="3"/>
      <c r="HN56" s="3"/>
      <c r="HO56" s="3"/>
      <c r="HP56" s="3"/>
      <c r="HQ56" s="3"/>
      <c r="HR56" s="3"/>
      <c r="HS56" s="3"/>
      <c r="HT56" s="3"/>
      <c r="HU56" s="3"/>
      <c r="HV56" s="3"/>
      <c r="HW56" s="3"/>
      <c r="HX56" s="3"/>
    </row>
    <row r="57" spans="1:232" ht="21" customHeight="1" thickBot="1">
      <c r="A57" s="27"/>
      <c r="B57" s="61"/>
      <c r="C57" s="62" t="s">
        <v>57</v>
      </c>
      <c r="D57" s="63"/>
      <c r="E57" s="8">
        <v>27124053</v>
      </c>
      <c r="F57" s="103">
        <v>3089001.06</v>
      </c>
      <c r="G57" s="8">
        <v>12394295</v>
      </c>
      <c r="H57" s="8">
        <v>4069500</v>
      </c>
      <c r="I57" s="8">
        <v>2479837</v>
      </c>
      <c r="J57" s="8">
        <v>1000000</v>
      </c>
      <c r="K57" s="8">
        <v>0</v>
      </c>
      <c r="L57" s="8">
        <v>0</v>
      </c>
      <c r="M57" s="8">
        <v>0</v>
      </c>
      <c r="N57" s="8">
        <v>0</v>
      </c>
      <c r="O57" s="8">
        <v>0</v>
      </c>
      <c r="P57" s="8">
        <v>0</v>
      </c>
      <c r="Q57" s="8">
        <v>0</v>
      </c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</row>
    <row r="58" spans="1:232" ht="24" customHeight="1" thickBot="1">
      <c r="A58" s="64" t="s">
        <v>5</v>
      </c>
      <c r="B58" s="116" t="s">
        <v>58</v>
      </c>
      <c r="C58" s="116"/>
      <c r="D58" s="116"/>
      <c r="E58" s="92" t="s">
        <v>75</v>
      </c>
      <c r="F58" s="109"/>
      <c r="G58" s="92" t="s">
        <v>75</v>
      </c>
      <c r="H58" s="92" t="s">
        <v>74</v>
      </c>
      <c r="I58" s="92" t="s">
        <v>75</v>
      </c>
      <c r="J58" s="92" t="s">
        <v>75</v>
      </c>
      <c r="K58" s="75" t="s">
        <v>74</v>
      </c>
      <c r="L58" s="75" t="s">
        <v>74</v>
      </c>
      <c r="M58" s="75" t="s">
        <v>74</v>
      </c>
      <c r="N58" s="75" t="s">
        <v>74</v>
      </c>
      <c r="O58" s="75" t="s">
        <v>74</v>
      </c>
      <c r="P58" s="75" t="s">
        <v>74</v>
      </c>
      <c r="Q58" s="75" t="s">
        <v>74</v>
      </c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  <c r="AS58" s="3"/>
      <c r="AT58" s="3"/>
      <c r="AU58" s="3"/>
      <c r="AV58" s="3"/>
      <c r="AW58" s="3"/>
      <c r="AX58" s="3"/>
      <c r="AY58" s="3"/>
      <c r="AZ58" s="3"/>
      <c r="BA58" s="3"/>
      <c r="BB58" s="3"/>
      <c r="BC58" s="3"/>
      <c r="BD58" s="3"/>
      <c r="BE58" s="3"/>
      <c r="BF58" s="3"/>
      <c r="BG58" s="3"/>
      <c r="BH58" s="3"/>
      <c r="BI58" s="3"/>
      <c r="BJ58" s="3"/>
      <c r="BK58" s="3"/>
      <c r="BL58" s="3"/>
      <c r="BM58" s="3"/>
      <c r="BN58" s="3"/>
      <c r="BO58" s="3"/>
      <c r="BP58" s="3"/>
      <c r="BQ58" s="3"/>
      <c r="BR58" s="3"/>
      <c r="BS58" s="3"/>
      <c r="BT58" s="3"/>
      <c r="BU58" s="3"/>
      <c r="BV58" s="3"/>
      <c r="BW58" s="3"/>
      <c r="BX58" s="3"/>
      <c r="BY58" s="3"/>
      <c r="BZ58" s="3"/>
      <c r="CA58" s="3"/>
      <c r="CB58" s="3"/>
      <c r="CC58" s="3"/>
      <c r="CD58" s="3"/>
      <c r="CE58" s="3"/>
      <c r="CF58" s="3"/>
      <c r="CG58" s="3"/>
      <c r="CH58" s="3"/>
      <c r="CI58" s="3"/>
      <c r="CJ58" s="3"/>
      <c r="CK58" s="3"/>
      <c r="CL58" s="3"/>
      <c r="CM58" s="3"/>
      <c r="CN58" s="3"/>
      <c r="CO58" s="3"/>
      <c r="CP58" s="3"/>
      <c r="CQ58" s="3"/>
      <c r="CR58" s="3"/>
      <c r="CS58" s="3"/>
      <c r="CT58" s="3"/>
      <c r="CU58" s="3"/>
      <c r="CV58" s="3"/>
      <c r="CW58" s="3"/>
      <c r="CX58" s="3"/>
      <c r="CY58" s="3"/>
      <c r="CZ58" s="3"/>
      <c r="DA58" s="3"/>
      <c r="DB58" s="3"/>
      <c r="DC58" s="3"/>
      <c r="DD58" s="3"/>
      <c r="DE58" s="3"/>
      <c r="DF58" s="3"/>
      <c r="DG58" s="3"/>
      <c r="DH58" s="3"/>
      <c r="DI58" s="3"/>
      <c r="DJ58" s="3"/>
      <c r="DK58" s="3"/>
      <c r="DL58" s="3"/>
      <c r="DM58" s="3"/>
      <c r="DN58" s="3"/>
      <c r="DO58" s="3"/>
      <c r="DP58" s="3"/>
      <c r="DQ58" s="3"/>
      <c r="DR58" s="3"/>
      <c r="DS58" s="3"/>
      <c r="DT58" s="3"/>
      <c r="DU58" s="3"/>
      <c r="DV58" s="3"/>
      <c r="DW58" s="3"/>
      <c r="DX58" s="3"/>
      <c r="DY58" s="3"/>
      <c r="DZ58" s="3"/>
      <c r="EA58" s="3"/>
      <c r="EB58" s="3"/>
      <c r="EC58" s="3"/>
      <c r="ED58" s="3"/>
      <c r="EE58" s="3"/>
      <c r="EF58" s="3"/>
      <c r="EG58" s="3"/>
      <c r="EH58" s="3"/>
      <c r="EI58" s="3"/>
      <c r="EJ58" s="3"/>
      <c r="EK58" s="3"/>
      <c r="EL58" s="3"/>
      <c r="EM58" s="3"/>
      <c r="EN58" s="3"/>
      <c r="EO58" s="3"/>
      <c r="EP58" s="3"/>
      <c r="EQ58" s="3"/>
      <c r="ER58" s="3"/>
      <c r="ES58" s="3"/>
      <c r="ET58" s="3"/>
      <c r="EU58" s="3"/>
      <c r="EV58" s="3"/>
      <c r="EW58" s="3"/>
      <c r="EX58" s="3"/>
      <c r="EY58" s="3"/>
      <c r="EZ58" s="3"/>
      <c r="FA58" s="3"/>
      <c r="FB58" s="3"/>
      <c r="FC58" s="3"/>
      <c r="FD58" s="3"/>
      <c r="FE58" s="3"/>
      <c r="FF58" s="3"/>
      <c r="FG58" s="3"/>
      <c r="FH58" s="3"/>
      <c r="FI58" s="3"/>
      <c r="FJ58" s="3"/>
      <c r="FK58" s="3"/>
      <c r="FL58" s="3"/>
      <c r="FM58" s="3"/>
      <c r="FN58" s="3"/>
      <c r="FO58" s="3"/>
      <c r="FP58" s="3"/>
      <c r="FQ58" s="3"/>
      <c r="FR58" s="3"/>
      <c r="FS58" s="3"/>
      <c r="FT58" s="3"/>
      <c r="FU58" s="3"/>
      <c r="FV58" s="3"/>
      <c r="FW58" s="3"/>
      <c r="FX58" s="3"/>
      <c r="FY58" s="3"/>
      <c r="FZ58" s="3"/>
      <c r="GA58" s="3"/>
      <c r="GB58" s="3"/>
      <c r="GC58" s="3"/>
      <c r="GD58" s="3"/>
      <c r="GE58" s="3"/>
      <c r="GF58" s="3"/>
      <c r="GG58" s="3"/>
      <c r="GH58" s="3"/>
      <c r="GI58" s="3"/>
      <c r="GJ58" s="3"/>
      <c r="GK58" s="3"/>
      <c r="GL58" s="3"/>
      <c r="GM58" s="3"/>
      <c r="GN58" s="3"/>
      <c r="GO58" s="3"/>
      <c r="GP58" s="3"/>
      <c r="GQ58" s="3"/>
      <c r="GR58" s="3"/>
      <c r="GS58" s="3"/>
      <c r="GT58" s="3"/>
      <c r="GU58" s="3"/>
      <c r="GV58" s="3"/>
      <c r="GW58" s="3"/>
      <c r="GX58" s="3"/>
      <c r="GY58" s="3"/>
      <c r="GZ58" s="3"/>
      <c r="HA58" s="3"/>
      <c r="HB58" s="3"/>
      <c r="HC58" s="3"/>
      <c r="HD58" s="3"/>
      <c r="HE58" s="3"/>
      <c r="HF58" s="3"/>
      <c r="HG58" s="3"/>
      <c r="HH58" s="3"/>
      <c r="HI58" s="3"/>
      <c r="HJ58" s="3"/>
      <c r="HK58" s="3"/>
      <c r="HL58" s="3"/>
      <c r="HM58" s="3"/>
      <c r="HN58" s="3"/>
      <c r="HO58" s="3"/>
      <c r="HP58" s="3"/>
      <c r="HQ58" s="3"/>
      <c r="HR58" s="3"/>
      <c r="HS58" s="3"/>
      <c r="HT58" s="3"/>
      <c r="HU58" s="3"/>
      <c r="HV58" s="3"/>
      <c r="HW58" s="3"/>
      <c r="HX58" s="3"/>
    </row>
    <row r="59" spans="1:232" ht="21" customHeight="1">
      <c r="A59" s="65">
        <v>17</v>
      </c>
      <c r="B59" s="66" t="s">
        <v>70</v>
      </c>
      <c r="C59" s="67"/>
      <c r="D59" s="68"/>
      <c r="E59" s="15">
        <v>0</v>
      </c>
      <c r="F59" s="15">
        <v>0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5">
        <v>0</v>
      </c>
      <c r="O59" s="15">
        <v>0</v>
      </c>
      <c r="P59" s="15">
        <v>0</v>
      </c>
      <c r="Q59" s="15">
        <v>0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</row>
    <row r="60" spans="1:232" ht="21" customHeight="1" thickBot="1">
      <c r="A60" s="69"/>
      <c r="B60" s="70"/>
      <c r="C60" s="114" t="s">
        <v>71</v>
      </c>
      <c r="D60" s="115"/>
      <c r="E60" s="87">
        <v>0</v>
      </c>
      <c r="F60" s="87">
        <v>0</v>
      </c>
      <c r="G60" s="87">
        <v>0</v>
      </c>
      <c r="H60" s="87">
        <v>0</v>
      </c>
      <c r="I60" s="87">
        <v>0</v>
      </c>
      <c r="J60" s="87">
        <v>0</v>
      </c>
      <c r="K60" s="87">
        <v>0</v>
      </c>
      <c r="L60" s="87">
        <v>0</v>
      </c>
      <c r="M60" s="87">
        <v>0</v>
      </c>
      <c r="N60" s="87">
        <v>0</v>
      </c>
      <c r="O60" s="87">
        <v>0</v>
      </c>
      <c r="P60" s="87">
        <v>0</v>
      </c>
      <c r="Q60" s="87">
        <v>0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</row>
    <row r="61" spans="1:232">
      <c r="A61" s="71"/>
      <c r="B61" s="72"/>
      <c r="C61" s="72"/>
      <c r="D61" s="73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</row>
    <row r="62" spans="1:232">
      <c r="A62" s="71"/>
      <c r="B62" s="72"/>
      <c r="C62" s="72"/>
      <c r="D62" s="74"/>
      <c r="E62" s="14"/>
      <c r="F62" s="14"/>
      <c r="G62" s="14"/>
      <c r="H62" s="14"/>
      <c r="I62" s="14"/>
      <c r="J62" s="14"/>
      <c r="K62" s="14"/>
      <c r="L62" s="14"/>
      <c r="M62" s="14"/>
      <c r="N62" s="14"/>
      <c r="O62" s="14"/>
      <c r="P62" s="14"/>
      <c r="Q62" s="14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</row>
    <row r="63" spans="1:232">
      <c r="A63" s="11"/>
      <c r="B63" s="12"/>
      <c r="C63" s="12"/>
      <c r="D63" s="13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4"/>
      <c r="P63" s="14"/>
      <c r="Q63" s="14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</row>
    <row r="64" spans="1:232">
      <c r="A64" s="11"/>
      <c r="B64" s="12"/>
      <c r="C64" s="12"/>
      <c r="D64" s="13"/>
      <c r="E64" s="14"/>
      <c r="F64" s="14"/>
      <c r="G64" s="14"/>
      <c r="H64" s="14"/>
      <c r="I64" s="14"/>
      <c r="J64" s="14"/>
      <c r="K64" s="14"/>
      <c r="L64" s="14"/>
      <c r="M64" s="14"/>
      <c r="N64" s="14"/>
      <c r="O64" s="14"/>
      <c r="P64" s="14"/>
      <c r="Q64" s="14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</row>
  </sheetData>
  <mergeCells count="43">
    <mergeCell ref="N4:N5"/>
    <mergeCell ref="O4:O5"/>
    <mergeCell ref="P4:P5"/>
    <mergeCell ref="Q4:Q5"/>
    <mergeCell ref="A4:A5"/>
    <mergeCell ref="B4:D5"/>
    <mergeCell ref="I4:I5"/>
    <mergeCell ref="J4:J5"/>
    <mergeCell ref="K4:K5"/>
    <mergeCell ref="L4:L5"/>
    <mergeCell ref="M4:M5"/>
    <mergeCell ref="A2:D2"/>
    <mergeCell ref="E4:F4"/>
    <mergeCell ref="G4:G5"/>
    <mergeCell ref="H4:H5"/>
    <mergeCell ref="E1:G1"/>
    <mergeCell ref="B51:D51"/>
    <mergeCell ref="B53:D53"/>
    <mergeCell ref="B47:D47"/>
    <mergeCell ref="B49:D49"/>
    <mergeCell ref="B50:D50"/>
    <mergeCell ref="B43:D43"/>
    <mergeCell ref="B42:D42"/>
    <mergeCell ref="C30:D30"/>
    <mergeCell ref="C37:D37"/>
    <mergeCell ref="C41:D41"/>
    <mergeCell ref="C38:D38"/>
    <mergeCell ref="M1:O1"/>
    <mergeCell ref="M2:O2"/>
    <mergeCell ref="C55:D55"/>
    <mergeCell ref="C60:D60"/>
    <mergeCell ref="B58:D58"/>
    <mergeCell ref="B52:D52"/>
    <mergeCell ref="C56:D56"/>
    <mergeCell ref="C54:D54"/>
    <mergeCell ref="B46:D46"/>
    <mergeCell ref="C7:D7"/>
    <mergeCell ref="C10:D10"/>
    <mergeCell ref="B48:D48"/>
    <mergeCell ref="C8:D8"/>
    <mergeCell ref="C11:D11"/>
    <mergeCell ref="B44:D44"/>
    <mergeCell ref="B45:D45"/>
  </mergeCells>
  <pageMargins left="0" right="0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Tab. Nr 1</vt:lpstr>
      <vt:lpstr>'Tab. Nr 1'!Obszar_wydruku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Mkus</dc:creator>
  <cp:lastModifiedBy>Arkadiusz Tomaszczyk</cp:lastModifiedBy>
  <cp:lastPrinted>2012-08-17T08:33:04Z</cp:lastPrinted>
  <dcterms:created xsi:type="dcterms:W3CDTF">2010-10-07T05:45:12Z</dcterms:created>
  <dcterms:modified xsi:type="dcterms:W3CDTF">2012-08-28T10:18:15Z</dcterms:modified>
</cp:coreProperties>
</file>